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<sst xmlns="http://schemas.openxmlformats.org/spreadsheetml/2006/main" count="190" uniqueCount="144">
  <si>
    <t>Звітність</t>
  </si>
  <si>
    <t>Звіт апеляційних судів про розгляд судових справ</t>
  </si>
  <si>
    <t>2023 рік</t>
  </si>
  <si>
    <t>(період)</t>
  </si>
  <si>
    <t>Подають</t>
  </si>
  <si>
    <t>Терміни подання</t>
  </si>
  <si>
    <t>Форма № 2 азс</t>
  </si>
  <si>
    <t>(річна)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</si>
  <si>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</si>
  <si>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</si>
  <si>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</si>
  <si>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</si>
  <si>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>від 09.03.2017 № 311</t>
  </si>
  <si>
    <t>Респондент:</t>
  </si>
  <si>
    <t>Найменування:</t>
  </si>
  <si>
    <t>Кропивницький апеляційний суд</t>
  </si>
  <si>
    <t>Місцезнаходження:</t>
  </si>
  <si>
    <t>25006. м. Кропивницький. просп. Європейський 2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</si>
  <si>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</si>
  <si>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</si>
  <si>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Загальні показники здійснення правосуддя</t>
  </si>
  <si>
    <t>Найменування показника</t>
  </si>
  <si>
    <t xml:space="preserve"> № рядка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</si>
  <si>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</si>
  <si>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</si>
  <si>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</si>
  <si>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 xml:space="preserve">усього </t>
  </si>
  <si>
    <t>у тому числі надійшло у звітному періоді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</si>
  <si>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</si>
  <si>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</si>
  <si>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</si>
  <si>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</si>
  <si>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</si>
  <si>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>Апеляційна скарга на</t>
  </si>
  <si>
    <t>вироки</t>
  </si>
  <si>
    <t>х</t>
  </si>
  <si>
    <t>ухвали</t>
  </si>
  <si>
    <t>ухвали слідчих суддів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</si>
  <si>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</si>
  <si>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</si>
  <si>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</si>
  <si>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</si>
  <si>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</si>
  <si>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</si>
  <si>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</si>
  <si>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цивільне судочинство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</si>
  <si>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</si>
  <si>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</si>
  <si>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</si>
  <si>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</si>
  <si>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рішення</t>
  </si>
  <si>
    <t>судові накази</t>
  </si>
  <si>
    <t>Заяви про відновлення втраченого судового провадження</t>
  </si>
  <si>
    <t>Подання про визначення підсудності</t>
  </si>
  <si>
    <t>адміністративні правопорушення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</si>
  <si>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</si>
  <si>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</si>
  <si>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</si>
  <si>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</si>
  <si>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Розділ 2.  Розгляд судових справ і матеріалів</t>
  </si>
  <si>
    <t>№ рядка</t>
  </si>
  <si>
    <t>Кількість</t>
  </si>
  <si>
    <t>За апеляційними скаргами (за кількістю осіб)</t>
  </si>
  <si>
    <t>залишено без змін</t>
  </si>
  <si>
    <t>вироків</t>
  </si>
  <si>
    <t>ухвал</t>
  </si>
  <si>
    <t>ухвал слідчих суддів</t>
  </si>
  <si>
    <t>скасовано</t>
  </si>
  <si>
    <t>змінено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</si>
  <si>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</si>
  <si>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</si>
  <si>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понад 6 місяців до 1 року</t>
  </si>
  <si>
    <t>понад 1 рік до 2 років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</si>
  <si>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</si>
  <si>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</si>
  <si>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</si>
  <si>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</si>
  <si>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</si>
  <si>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</si>
  <si>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</si>
  <si>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</si>
  <si>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</si>
  <si>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>рішень</t>
  </si>
  <si>
    <t>судових наказів</t>
  </si>
  <si>
    <t xml:space="preserve">Суб'єкти звернення </t>
  </si>
  <si>
    <t>фізичні особи</t>
  </si>
  <si>
    <t>юридичні особи</t>
  </si>
  <si>
    <t>у т.ч.  державні органи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</si>
  <si>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</si>
  <si>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</si>
  <si>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</si>
  <si>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</si>
  <si>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</si>
  <si>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</si>
  <si>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</si>
  <si>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</si>
  <si>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Справи і матеріали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</si>
  <si>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</si>
  <si>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</si>
  <si>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</si>
  <si>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</si>
  <si>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     3-х років включно</t>
  </si>
  <si>
    <t>понад 3 роки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</si>
  <si>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</si>
  <si>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</si>
  <si>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</si>
  <si>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цивільного  судочинства</t>
  </si>
  <si>
    <t>про адміністративні правопорушення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</si>
  <si>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</si>
  <si>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</si>
  <si>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</si>
  <si>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</si>
  <si>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</si>
  <si>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</si>
  <si>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</si>
  <si>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</si>
  <si>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</si>
  <si>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</si>
  <si>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</si>
  <si>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</si>
  <si>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</si>
  <si>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</si>
  <si>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</si>
  <si>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</si>
  <si>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</si>
  <si>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</si>
  <si>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</si>
  <si>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</si>
  <si>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</si>
  <si>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</si>
  <si>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</si>
  <si>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</si>
  <si>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</si>
  <si>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Керівник:</t>
  </si>
  <si>
    <t>В.В. Драний</t>
  </si>
  <si>
    <t>(підпис)</t>
  </si>
  <si>
    <t>(П.І.Б.)</t>
  </si>
  <si>
    <t>Виконавець:</t>
  </si>
  <si>
    <t>О.В. Високих Н.О. Савченко</t>
  </si>
  <si>
    <t>Телефон:</t>
  </si>
  <si>
    <t>0522-24-33-86; 0522-24-33-90</t>
  </si>
  <si>
    <t>Факс:</t>
  </si>
  <si>
    <t>Електронна пошта:</t>
  </si>
  <si>
    <t>8 січня 2024 року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</si>
</sst>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_г_р_н_._-;\-* #,##0\ _г_р_н_._-;_-* &quot;-&quot;\ _г_р_н_._-;_-@_-"/>
    <numFmt numFmtId="179" formatCode="_-* #,##0\ &quot;грн.&quot;_-;\-* #,##0\ &quot;грн.&quot;_-;_-* &quot;-&quot;\ &quot;грн.&quot;_-;_-@_-"/>
    <numFmt numFmtId="180" formatCode="0.0"/>
  </numFmts>
  <fonts count="67">
    <font>
      <sz val="10"/>
      <name val="Arial Cyr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1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6"/>
      <name val="Calibri"/>
      <family val="2"/>
    </font>
    <font>
      <sz val="12"/>
      <color indexed="1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1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2"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wrapText="1"/>
      <protection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1" xfId="64" applyNumberFormat="1" applyFont="1" applyFill="1" applyBorder="1" applyAlignment="1" applyProtection="1">
      <alignment horizontal="left" vertical="center" wrapText="1"/>
      <protection/>
    </xf>
    <xf numFmtId="0" fontId="5" fillId="0" borderId="15" xfId="64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64" applyNumberFormat="1" applyFont="1" applyFill="1" applyBorder="1" applyAlignment="1" applyProtection="1">
      <alignment horizontal="left" vertical="center" wrapText="1"/>
      <protection/>
    </xf>
    <xf numFmtId="0" fontId="8" fillId="0" borderId="11" xfId="64" applyNumberFormat="1" applyFont="1" applyFill="1" applyBorder="1" applyAlignment="1" applyProtection="1">
      <alignment horizontal="left" vertical="center" wrapText="1"/>
      <protection/>
    </xf>
    <xf numFmtId="0" fontId="8" fillId="0" borderId="15" xfId="64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13" fillId="0" borderId="18" xfId="65" applyNumberFormat="1" applyFont="1" applyFill="1" applyBorder="1" applyAlignment="1">
      <alignment horizontal="center" vertical="center" wrapText="1"/>
      <protection/>
    </xf>
    <xf numFmtId="49" fontId="13" fillId="0" borderId="17" xfId="65" applyNumberFormat="1" applyFont="1" applyFill="1" applyBorder="1" applyAlignment="1">
      <alignment horizontal="center" vertical="center" wrapText="1"/>
      <protection/>
    </xf>
    <xf numFmtId="49" fontId="13" fillId="0" borderId="19" xfId="65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13" fillId="0" borderId="23" xfId="65" applyNumberFormat="1" applyFont="1" applyFill="1" applyBorder="1" applyAlignment="1">
      <alignment horizontal="center" vertical="center" wrapText="1"/>
      <protection/>
    </xf>
    <xf numFmtId="49" fontId="13" fillId="0" borderId="16" xfId="65" applyNumberFormat="1" applyFont="1" applyFill="1" applyBorder="1" applyAlignment="1">
      <alignment horizontal="center" vertical="center" wrapText="1"/>
      <protection/>
    </xf>
    <xf numFmtId="49" fontId="13" fillId="0" borderId="24" xfId="65" applyNumberFormat="1" applyFont="1" applyFill="1" applyBorder="1" applyAlignment="1">
      <alignment horizontal="center" vertical="center" wrapText="1"/>
      <protection/>
    </xf>
    <xf numFmtId="49" fontId="14" fillId="0" borderId="12" xfId="6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62" fillId="0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65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16" xfId="0" applyNumberFormat="1" applyFont="1" applyBorder="1" applyAlignment="1">
      <alignment horizontal="left" vertical="center"/>
    </xf>
    <xf numFmtId="0" fontId="4" fillId="0" borderId="17" xfId="18" applyNumberFormat="1" applyFont="1" applyBorder="1" applyAlignment="1">
      <alignment horizontal="center" vertical="center" wrapText="1"/>
    </xf>
    <xf numFmtId="0" fontId="4" fillId="0" borderId="19" xfId="18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18" applyNumberFormat="1" applyFont="1" applyBorder="1" applyAlignment="1">
      <alignment horizontal="center" vertical="center" wrapText="1"/>
    </xf>
    <xf numFmtId="0" fontId="4" fillId="0" borderId="24" xfId="18" applyNumberFormat="1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18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5" xfId="18" applyNumberFormat="1" applyFont="1" applyFill="1" applyBorder="1" applyAlignment="1" applyProtection="1">
      <alignment horizontal="left" vertical="center" wrapText="1"/>
      <protection/>
    </xf>
    <xf numFmtId="0" fontId="5" fillId="0" borderId="12" xfId="18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4" xfId="18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18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18" applyNumberFormat="1" applyFont="1" applyFill="1" applyBorder="1" applyAlignment="1" applyProtection="1">
      <alignment horizontal="left" vertical="center" wrapText="1"/>
      <protection/>
    </xf>
    <xf numFmtId="0" fontId="4" fillId="0" borderId="15" xfId="18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3" fillId="0" borderId="13" xfId="0" applyNumberFormat="1" applyFont="1" applyBorder="1" applyAlignment="1">
      <alignment horizontal="center" vertical="center" textRotation="90"/>
    </xf>
    <xf numFmtId="0" fontId="63" fillId="0" borderId="14" xfId="0" applyNumberFormat="1" applyFont="1" applyBorder="1" applyAlignment="1">
      <alignment horizontal="center" vertical="center" textRotation="90"/>
    </xf>
    <xf numFmtId="0" fontId="2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2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3" fillId="0" borderId="22" xfId="0" applyNumberFormat="1" applyFont="1" applyBorder="1" applyAlignment="1">
      <alignment horizontal="center" vertical="center" textRotation="90"/>
    </xf>
    <xf numFmtId="3" fontId="12" fillId="0" borderId="12" xfId="0" applyNumberFormat="1" applyFont="1" applyBorder="1" applyAlignment="1">
      <alignment horizontal="right" vertical="center"/>
    </xf>
    <xf numFmtId="0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3" fontId="62" fillId="0" borderId="12" xfId="0" applyNumberFormat="1" applyFont="1" applyFill="1" applyBorder="1" applyAlignment="1">
      <alignment horizontal="right" vertical="center" wrapText="1"/>
    </xf>
    <xf numFmtId="3" fontId="62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left" vertical="center" wrapText="1"/>
    </xf>
    <xf numFmtId="0" fontId="63" fillId="0" borderId="11" xfId="0" applyNumberFormat="1" applyFont="1" applyFill="1" applyBorder="1" applyAlignment="1">
      <alignment horizontal="left" vertical="center" wrapText="1"/>
    </xf>
    <xf numFmtId="0" fontId="63" fillId="0" borderId="15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65" fillId="0" borderId="11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wrapText="1"/>
    </xf>
    <xf numFmtId="0" fontId="17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NumberFormat="1" applyFont="1" applyAlignment="1">
      <alignment/>
    </xf>
    <xf numFmtId="0" fontId="21" fillId="0" borderId="12" xfId="0" applyNumberFormat="1" applyFont="1" applyBorder="1" applyAlignment="1">
      <alignment horizontal="center" vertical="center" wrapText="1"/>
    </xf>
    <xf numFmtId="3" fontId="66" fillId="0" borderId="0" xfId="0" applyNumberFormat="1" applyFont="1" applyBorder="1" applyAlignment="1">
      <alignment horizontal="right" vertical="center" wrapText="1"/>
    </xf>
    <xf numFmtId="0" fontId="5" fillId="0" borderId="0" xfId="64" applyFont="1">
      <alignment/>
      <protection/>
    </xf>
    <xf numFmtId="0" fontId="4" fillId="0" borderId="0" xfId="64" applyNumberFormat="1" applyFont="1" applyFill="1" applyBorder="1" applyAlignment="1" applyProtection="1">
      <alignment horizontal="center"/>
      <protection/>
    </xf>
    <xf numFmtId="0" fontId="9" fillId="0" borderId="0" xfId="64" applyNumberFormat="1" applyFont="1" applyFill="1" applyBorder="1" applyAlignment="1" applyProtection="1">
      <alignment horizontal="center"/>
      <protection/>
    </xf>
    <xf numFmtId="0" fontId="23" fillId="0" borderId="0" xfId="64" applyNumberFormat="1" applyFont="1" applyFill="1" applyBorder="1" applyAlignment="1" applyProtection="1">
      <alignment horizontal="center"/>
      <protection/>
    </xf>
    <xf numFmtId="0" fontId="23" fillId="0" borderId="0" xfId="64" applyNumberFormat="1" applyFont="1" applyFill="1" applyBorder="1" applyAlignment="1" applyProtection="1">
      <alignment/>
      <protection/>
    </xf>
    <xf numFmtId="0" fontId="24" fillId="0" borderId="0" xfId="64" applyNumberFormat="1" applyFont="1" applyFill="1" applyBorder="1" applyAlignment="1" applyProtection="1">
      <alignment horizontal="center"/>
      <protection/>
    </xf>
    <xf numFmtId="0" fontId="23" fillId="0" borderId="0" xfId="64" applyNumberFormat="1" applyFont="1" applyFill="1" applyBorder="1" applyAlignment="1" applyProtection="1">
      <alignment horizontal="right"/>
      <protection/>
    </xf>
    <xf numFmtId="0" fontId="5" fillId="0" borderId="0" xfId="64" applyNumberFormat="1" applyFont="1" applyFill="1" applyBorder="1" applyAlignment="1" applyProtection="1">
      <alignment/>
      <protection/>
    </xf>
    <xf numFmtId="0" fontId="5" fillId="0" borderId="16" xfId="64" applyNumberFormat="1" applyFont="1" applyFill="1" applyBorder="1" applyAlignment="1" applyProtection="1">
      <alignment/>
      <protection/>
    </xf>
    <xf numFmtId="0" fontId="5" fillId="0" borderId="21" xfId="64" applyNumberFormat="1" applyFont="1" applyFill="1" applyBorder="1" applyAlignment="1" applyProtection="1">
      <alignment/>
      <protection/>
    </xf>
    <xf numFmtId="0" fontId="4" fillId="0" borderId="10" xfId="64" applyNumberFormat="1" applyFont="1" applyFill="1" applyBorder="1" applyAlignment="1" applyProtection="1">
      <alignment horizontal="center"/>
      <protection/>
    </xf>
    <xf numFmtId="0" fontId="4" fillId="0" borderId="11" xfId="64" applyNumberFormat="1" applyFont="1" applyFill="1" applyBorder="1" applyAlignment="1" applyProtection="1">
      <alignment horizontal="center"/>
      <protection/>
    </xf>
    <xf numFmtId="0" fontId="4" fillId="0" borderId="15" xfId="64" applyNumberFormat="1" applyFont="1" applyFill="1" applyBorder="1" applyAlignment="1" applyProtection="1">
      <alignment horizontal="center"/>
      <protection/>
    </xf>
    <xf numFmtId="0" fontId="4" fillId="0" borderId="12" xfId="64" applyNumberFormat="1" applyFont="1" applyFill="1" applyBorder="1" applyAlignment="1" applyProtection="1">
      <alignment horizontal="center"/>
      <protection/>
    </xf>
    <xf numFmtId="0" fontId="5" fillId="0" borderId="20" xfId="64" applyNumberFormat="1" applyFont="1" applyFill="1" applyBorder="1" applyAlignment="1" applyProtection="1">
      <alignment/>
      <protection/>
    </xf>
    <xf numFmtId="0" fontId="6" fillId="0" borderId="18" xfId="64" applyNumberFormat="1" applyFont="1" applyFill="1" applyBorder="1" applyAlignment="1" applyProtection="1">
      <alignment/>
      <protection/>
    </xf>
    <xf numFmtId="0" fontId="6" fillId="0" borderId="17" xfId="64" applyNumberFormat="1" applyFont="1" applyFill="1" applyBorder="1" applyAlignment="1" applyProtection="1">
      <alignment/>
      <protection/>
    </xf>
    <xf numFmtId="0" fontId="5" fillId="0" borderId="19" xfId="64" applyNumberFormat="1" applyFont="1" applyFill="1" applyBorder="1" applyAlignment="1" applyProtection="1">
      <alignment/>
      <protection/>
    </xf>
    <xf numFmtId="0" fontId="5" fillId="0" borderId="13" xfId="64" applyNumberFormat="1" applyFont="1" applyFill="1" applyBorder="1" applyAlignment="1" applyProtection="1">
      <alignment/>
      <protection/>
    </xf>
    <xf numFmtId="0" fontId="6" fillId="0" borderId="0" xfId="64" applyNumberFormat="1" applyFont="1" applyFill="1" applyBorder="1" applyAlignment="1" applyProtection="1">
      <alignment horizontal="center"/>
      <protection/>
    </xf>
    <xf numFmtId="0" fontId="10" fillId="0" borderId="20" xfId="64" applyNumberFormat="1" applyFont="1" applyFill="1" applyBorder="1" applyAlignment="1" applyProtection="1">
      <alignment horizontal="left" wrapText="1"/>
      <protection/>
    </xf>
    <xf numFmtId="0" fontId="10" fillId="0" borderId="0" xfId="64" applyNumberFormat="1" applyFont="1" applyFill="1" applyBorder="1" applyAlignment="1" applyProtection="1">
      <alignment horizontal="left" wrapText="1"/>
      <protection/>
    </xf>
    <xf numFmtId="0" fontId="10" fillId="0" borderId="21" xfId="64" applyNumberFormat="1" applyFont="1" applyFill="1" applyBorder="1" applyAlignment="1" applyProtection="1">
      <alignment horizontal="left" wrapText="1"/>
      <protection/>
    </xf>
    <xf numFmtId="0" fontId="10" fillId="0" borderId="14" xfId="64" applyNumberFormat="1" applyFont="1" applyFill="1" applyBorder="1" applyAlignment="1" applyProtection="1">
      <alignment horizontal="center" wrapText="1"/>
      <protection/>
    </xf>
    <xf numFmtId="0" fontId="5" fillId="0" borderId="0" xfId="64" applyNumberFormat="1" applyFont="1" applyFill="1" applyBorder="1" applyAlignment="1" applyProtection="1">
      <alignment horizont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20" xfId="64" applyFont="1" applyBorder="1">
      <alignment/>
      <protection/>
    </xf>
    <xf numFmtId="0" fontId="5" fillId="0" borderId="0" xfId="64" applyFont="1" applyBorder="1">
      <alignment/>
      <protection/>
    </xf>
    <xf numFmtId="0" fontId="5" fillId="0" borderId="21" xfId="64" applyFont="1" applyBorder="1">
      <alignment/>
      <protection/>
    </xf>
    <xf numFmtId="0" fontId="5" fillId="0" borderId="14" xfId="64" applyFont="1" applyBorder="1">
      <alignment/>
      <protection/>
    </xf>
    <xf numFmtId="0" fontId="5" fillId="0" borderId="0" xfId="64" applyNumberFormat="1" applyFont="1" applyFill="1" applyBorder="1" applyAlignment="1" applyProtection="1">
      <alignment horizontal="center" vertical="center"/>
      <protection/>
    </xf>
    <xf numFmtId="0" fontId="10" fillId="0" borderId="14" xfId="64" applyNumberFormat="1" applyFont="1" applyFill="1" applyBorder="1" applyAlignment="1" applyProtection="1">
      <alignment/>
      <protection/>
    </xf>
    <xf numFmtId="0" fontId="5" fillId="0" borderId="23" xfId="64" applyNumberFormat="1" applyFont="1" applyFill="1" applyBorder="1" applyAlignment="1" applyProtection="1">
      <alignment/>
      <protection/>
    </xf>
    <xf numFmtId="0" fontId="5" fillId="0" borderId="24" xfId="64" applyNumberFormat="1" applyFont="1" applyFill="1" applyBorder="1" applyAlignment="1" applyProtection="1">
      <alignment/>
      <protection/>
    </xf>
    <xf numFmtId="0" fontId="5" fillId="0" borderId="22" xfId="64" applyNumberFormat="1" applyFont="1" applyFill="1" applyBorder="1" applyAlignment="1" applyProtection="1">
      <alignment/>
      <protection/>
    </xf>
    <xf numFmtId="0" fontId="5" fillId="0" borderId="17" xfId="64" applyNumberFormat="1" applyFont="1" applyFill="1" applyBorder="1" applyAlignment="1" applyProtection="1">
      <alignment/>
      <protection/>
    </xf>
    <xf numFmtId="0" fontId="4" fillId="0" borderId="18" xfId="64" applyNumberFormat="1" applyFont="1" applyFill="1" applyBorder="1" applyAlignment="1" applyProtection="1">
      <alignment/>
      <protection/>
    </xf>
    <xf numFmtId="0" fontId="4" fillId="0" borderId="17" xfId="64" applyNumberFormat="1" applyFont="1" applyFill="1" applyBorder="1" applyAlignment="1" applyProtection="1">
      <alignment/>
      <protection/>
    </xf>
    <xf numFmtId="0" fontId="5" fillId="0" borderId="0" xfId="64" applyNumberFormat="1" applyFont="1" applyFill="1" applyBorder="1" applyAlignment="1" applyProtection="1">
      <alignment horizontal="left" vertical="top" wrapText="1"/>
      <protection/>
    </xf>
    <xf numFmtId="0" fontId="5" fillId="0" borderId="21" xfId="64" applyNumberFormat="1" applyFont="1" applyFill="1" applyBorder="1" applyAlignment="1" applyProtection="1">
      <alignment horizontal="left" vertical="top" wrapText="1"/>
      <protection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4" fillId="0" borderId="20" xfId="64" applyNumberFormat="1" applyFont="1" applyFill="1" applyBorder="1" applyAlignment="1" applyProtection="1">
      <alignment horizontal="center"/>
      <protection/>
    </xf>
    <xf numFmtId="0" fontId="24" fillId="0" borderId="21" xfId="64" applyNumberFormat="1" applyFont="1" applyFill="1" applyBorder="1" applyAlignment="1" applyProtection="1">
      <alignment horizontal="center"/>
      <protection/>
    </xf>
    <xf numFmtId="0" fontId="5" fillId="0" borderId="23" xfId="64" applyNumberFormat="1" applyFont="1" applyFill="1" applyBorder="1" applyAlignment="1" applyProtection="1">
      <alignment horizontal="center" wrapText="1"/>
      <protection/>
    </xf>
    <xf numFmtId="0" fontId="5" fillId="0" borderId="16" xfId="64" applyNumberFormat="1" applyFont="1" applyFill="1" applyBorder="1" applyAlignment="1" applyProtection="1">
      <alignment horizontal="center"/>
      <protection/>
    </xf>
    <xf numFmtId="0" fontId="5" fillId="0" borderId="24" xfId="64" applyNumberFormat="1" applyFont="1" applyFill="1" applyBorder="1" applyAlignment="1" applyProtection="1">
      <alignment horizont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Explanatory Text" xfId="63"/>
    <cellStyle name="Обычный 2" xfId="64"/>
    <cellStyle name="Обычный_Шаблон формы 1 (исправления на 2003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375" defaultRowHeight="12.75"/>
  <cols>
    <col min="1" max="1" width="1.12109375" style="236" customWidth="1"/>
    <col min="2" max="2" width="15.375" style="236" customWidth="1"/>
    <col min="3" max="3" width="2.75390625" style="236" customWidth="1"/>
    <col min="4" max="4" width="18.875" style="236" customWidth="1"/>
    <col min="5" max="5" width="16.00390625" style="236" customWidth="1"/>
    <col min="6" max="6" width="14.875" style="236" customWidth="1"/>
    <col min="7" max="7" width="11.00390625" style="236" customWidth="1"/>
    <col min="8" max="8" width="15.875" style="236" customWidth="1"/>
    <col min="9" max="16384" width="9.125" style="236" bestFit="1" customWidth="1"/>
  </cols>
  <sheetData>
    <row r="1" ht="12.75" customHeight="1">
      <c r="E1" s="237" t="s">
        <v>0</v>
      </c>
    </row>
    <row r="3" spans="2:8" ht="15.75" customHeight="1">
      <c r="B3" s="238" t="s">
        <v>1</v>
      </c>
      <c r="C3" s="238"/>
      <c r="D3" s="238"/>
      <c r="E3" s="238"/>
      <c r="F3" s="238"/>
      <c r="G3" s="238"/>
      <c r="H3" s="238"/>
    </row>
    <row r="4" spans="2:8" ht="14.25" customHeight="1">
      <c r="B4" s="238"/>
      <c r="C4" s="238"/>
      <c r="D4" s="238"/>
      <c r="E4" s="238"/>
      <c r="F4" s="238"/>
      <c r="G4" s="238"/>
      <c r="H4" s="238"/>
    </row>
    <row r="5" spans="2:8" ht="18.75" customHeight="1">
      <c r="B5" s="239" t="s">
        <v>2</v>
      </c>
      <c r="C5" s="239"/>
      <c r="D5" s="239"/>
      <c r="E5" s="239"/>
      <c r="F5" s="239"/>
      <c r="G5" s="239"/>
      <c r="H5" s="239"/>
    </row>
    <row r="6" spans="2:8" ht="18.75" customHeight="1">
      <c r="B6" s="240"/>
      <c r="C6" s="239"/>
      <c r="D6" s="239"/>
      <c r="E6" s="239"/>
      <c r="F6" s="239"/>
      <c r="G6" s="239"/>
      <c r="H6" s="240"/>
    </row>
    <row r="7" ht="12.75">
      <c r="E7" s="241" t="s">
        <v>3</v>
      </c>
    </row>
    <row r="8" spans="4:8" ht="18.75" customHeight="1">
      <c r="D8" s="242"/>
      <c r="F8" s="240"/>
      <c r="G8" s="240"/>
      <c r="H8" s="240"/>
    </row>
    <row r="9" spans="5:8" ht="12.75" customHeight="1">
      <c r="E9" s="241"/>
      <c r="F9" s="243"/>
      <c r="G9" s="243"/>
      <c r="H9" s="243"/>
    </row>
    <row r="10" spans="5:8" ht="12.75" customHeight="1">
      <c r="E10" s="241"/>
      <c r="F10" s="243"/>
      <c r="G10" s="243"/>
      <c r="H10" s="243"/>
    </row>
    <row r="11" spans="2:5" ht="12.75" customHeight="1">
      <c r="B11" s="244"/>
      <c r="C11" s="244"/>
      <c r="D11" s="244"/>
      <c r="E11" s="244"/>
    </row>
    <row r="12" spans="1:7" ht="12.75" customHeight="1">
      <c r="A12" s="245"/>
      <c r="B12" s="246" t="s">
        <v>4</v>
      </c>
      <c r="C12" s="247"/>
      <c r="D12" s="248"/>
      <c r="E12" s="249" t="s">
        <v>5</v>
      </c>
      <c r="F12" s="250"/>
      <c r="G12" s="237" t="s">
        <v>6</v>
      </c>
    </row>
    <row r="13" spans="1:7" ht="12.75" customHeight="1">
      <c r="A13" s="245"/>
      <c r="B13" s="251"/>
      <c r="C13" s="252"/>
      <c r="D13" s="253"/>
      <c r="E13" s="254"/>
      <c r="F13" s="243"/>
      <c r="G13" s="255" t="s">
        <v>7</v>
      </c>
    </row>
    <row r="14" spans="1:7" ht="37.5" customHeight="1">
      <c r="A14" s="245"/>
      <c r="B14" s="256" t="s">
        <v>8</v>
      </c>
      <c r="C14" s="257"/>
      <c r="D14" s="258"/>
      <c r="E14" s="259" t="s">
        <v>9</v>
      </c>
      <c r="F14" s="243"/>
      <c r="G14" s="255"/>
    </row>
    <row r="15" spans="1:7" ht="12.75" customHeight="1">
      <c r="A15" s="245"/>
      <c r="B15" s="256"/>
      <c r="C15" s="257"/>
      <c r="D15" s="258"/>
      <c r="E15" s="259"/>
      <c r="G15" s="260" t="s">
        <v>10</v>
      </c>
    </row>
    <row r="16" spans="1:8" ht="12.75" customHeight="1">
      <c r="A16" s="245"/>
      <c r="B16" s="256"/>
      <c r="C16" s="257"/>
      <c r="D16" s="258"/>
      <c r="E16" s="259"/>
      <c r="F16" s="260" t="s">
        <v>11</v>
      </c>
      <c r="G16" s="260"/>
      <c r="H16" s="260"/>
    </row>
    <row r="17" spans="1:8" ht="12.75" customHeight="1">
      <c r="A17" s="245"/>
      <c r="B17" s="256"/>
      <c r="C17" s="257"/>
      <c r="D17" s="258"/>
      <c r="E17" s="259"/>
      <c r="F17" s="261" t="s">
        <v>12</v>
      </c>
      <c r="G17" s="262"/>
      <c r="H17" s="262"/>
    </row>
    <row r="18" spans="1:5" ht="24.75" customHeight="1">
      <c r="A18" s="245"/>
      <c r="B18" s="263"/>
      <c r="C18" s="264"/>
      <c r="D18" s="265"/>
      <c r="E18" s="266"/>
    </row>
    <row r="19" spans="1:8" ht="12.75" customHeight="1">
      <c r="A19" s="245"/>
      <c r="B19" s="256"/>
      <c r="C19" s="257"/>
      <c r="D19" s="258"/>
      <c r="E19" s="259"/>
      <c r="F19" s="267"/>
      <c r="G19" s="267"/>
      <c r="H19" s="267"/>
    </row>
    <row r="20" spans="1:8" ht="12.75" customHeight="1">
      <c r="A20" s="245"/>
      <c r="B20" s="256"/>
      <c r="C20" s="257"/>
      <c r="D20" s="258"/>
      <c r="E20" s="259"/>
      <c r="F20" s="260"/>
      <c r="G20" s="260"/>
      <c r="H20" s="260"/>
    </row>
    <row r="21" spans="1:8" ht="12.75" customHeight="1">
      <c r="A21" s="245"/>
      <c r="B21" s="256"/>
      <c r="C21" s="257"/>
      <c r="D21" s="258"/>
      <c r="E21" s="259"/>
      <c r="F21" s="260"/>
      <c r="G21" s="260"/>
      <c r="H21" s="260"/>
    </row>
    <row r="22" spans="1:8" ht="12.75" customHeight="1">
      <c r="A22" s="245"/>
      <c r="B22" s="256"/>
      <c r="C22" s="257"/>
      <c r="D22" s="258"/>
      <c r="E22" s="259"/>
      <c r="F22" s="243"/>
      <c r="G22" s="243"/>
      <c r="H22" s="243"/>
    </row>
    <row r="23" spans="1:5" ht="12.75" customHeight="1">
      <c r="A23" s="245"/>
      <c r="B23" s="250"/>
      <c r="C23" s="243"/>
      <c r="D23" s="245"/>
      <c r="E23" s="268"/>
    </row>
    <row r="24" spans="1:7" ht="12.75" customHeight="1">
      <c r="A24" s="245"/>
      <c r="B24" s="250"/>
      <c r="C24" s="243"/>
      <c r="D24" s="245"/>
      <c r="E24" s="268"/>
      <c r="F24" s="243"/>
      <c r="G24" s="260"/>
    </row>
    <row r="25" spans="1:6" ht="12.75" customHeight="1">
      <c r="A25" s="245"/>
      <c r="B25" s="269"/>
      <c r="C25" s="244"/>
      <c r="D25" s="270"/>
      <c r="E25" s="271"/>
      <c r="F25" s="243"/>
    </row>
    <row r="26" spans="2:5" ht="12.75" customHeight="1">
      <c r="B26" s="272"/>
      <c r="C26" s="272"/>
      <c r="D26" s="272"/>
      <c r="E26" s="272"/>
    </row>
    <row r="27" spans="2:5" ht="12.75" customHeight="1">
      <c r="B27" s="243"/>
      <c r="C27" s="243"/>
      <c r="D27" s="243"/>
      <c r="E27" s="243"/>
    </row>
    <row r="28" spans="2:5" ht="12.75" customHeight="1">
      <c r="B28" s="243"/>
      <c r="C28" s="243"/>
      <c r="D28" s="243"/>
      <c r="E28" s="243"/>
    </row>
    <row r="29" spans="2:5" ht="12.75" customHeight="1">
      <c r="B29" s="243"/>
      <c r="C29" s="243"/>
      <c r="D29" s="243"/>
      <c r="E29" s="243"/>
    </row>
    <row r="30" spans="2:5" ht="12.75" customHeight="1">
      <c r="B30" s="243"/>
      <c r="C30" s="243"/>
      <c r="D30" s="243"/>
      <c r="E30" s="243"/>
    </row>
    <row r="31" spans="2:5" ht="12.75" customHeight="1">
      <c r="B31" s="243"/>
      <c r="C31" s="243"/>
      <c r="D31" s="243"/>
      <c r="E31" s="243"/>
    </row>
    <row r="33" spans="2:8" ht="12.75" customHeight="1">
      <c r="B33" s="244"/>
      <c r="C33" s="244"/>
      <c r="D33" s="244"/>
      <c r="E33" s="244"/>
      <c r="F33" s="244"/>
      <c r="G33" s="244"/>
      <c r="H33" s="244"/>
    </row>
    <row r="34" spans="1:9" ht="12.75" customHeight="1">
      <c r="A34" s="245"/>
      <c r="B34" s="273" t="s">
        <v>13</v>
      </c>
      <c r="C34" s="274"/>
      <c r="D34" s="272"/>
      <c r="E34" s="272"/>
      <c r="F34" s="272"/>
      <c r="G34" s="272"/>
      <c r="H34" s="253"/>
      <c r="I34" s="243"/>
    </row>
    <row r="35" spans="1:9" ht="12.75" customHeight="1">
      <c r="A35" s="245"/>
      <c r="B35" s="250"/>
      <c r="C35" s="243"/>
      <c r="D35" s="243"/>
      <c r="E35" s="243"/>
      <c r="F35" s="243"/>
      <c r="G35" s="243"/>
      <c r="H35" s="245"/>
      <c r="I35" s="243"/>
    </row>
    <row r="36" spans="1:9" ht="12.75" customHeight="1">
      <c r="A36" s="245"/>
      <c r="B36" s="250" t="s">
        <v>14</v>
      </c>
      <c r="C36" s="264"/>
      <c r="D36" s="244" t="s">
        <v>15</v>
      </c>
      <c r="E36" s="244"/>
      <c r="F36" s="244"/>
      <c r="G36" s="244"/>
      <c r="H36" s="270"/>
      <c r="I36" s="243"/>
    </row>
    <row r="37" spans="1:9" ht="12.75" customHeight="1">
      <c r="A37" s="245"/>
      <c r="B37" s="250"/>
      <c r="C37" s="243"/>
      <c r="D37" s="272"/>
      <c r="E37" s="272"/>
      <c r="F37" s="272"/>
      <c r="G37" s="272"/>
      <c r="H37" s="253"/>
      <c r="I37" s="243"/>
    </row>
    <row r="38" spans="1:9" ht="12.75" customHeight="1">
      <c r="A38" s="245"/>
      <c r="B38" s="250" t="s">
        <v>16</v>
      </c>
      <c r="C38" s="243"/>
      <c r="D38" s="275" t="s">
        <v>17</v>
      </c>
      <c r="E38" s="275"/>
      <c r="F38" s="275"/>
      <c r="G38" s="275"/>
      <c r="H38" s="276"/>
      <c r="I38" s="243"/>
    </row>
    <row r="39" spans="1:9" ht="12.75" customHeight="1">
      <c r="A39" s="245"/>
      <c r="B39" s="250"/>
      <c r="C39" s="243"/>
      <c r="D39" s="275"/>
      <c r="E39" s="275"/>
      <c r="F39" s="275"/>
      <c r="G39" s="275"/>
      <c r="H39" s="276"/>
      <c r="I39" s="243"/>
    </row>
    <row r="40" spans="1:8" ht="12.75" customHeight="1">
      <c r="A40" s="245"/>
      <c r="B40" s="277"/>
      <c r="C40" s="278"/>
      <c r="D40" s="278"/>
      <c r="E40" s="278"/>
      <c r="F40" s="278"/>
      <c r="G40" s="278"/>
      <c r="H40" s="279"/>
    </row>
    <row r="41" spans="1:8" ht="12.75" customHeight="1">
      <c r="A41" s="245"/>
      <c r="B41" s="280" t="s">
        <v>18</v>
      </c>
      <c r="C41" s="241"/>
      <c r="D41" s="241"/>
      <c r="E41" s="241"/>
      <c r="F41" s="241"/>
      <c r="G41" s="241"/>
      <c r="H41" s="281"/>
    </row>
    <row r="42" spans="1:9" ht="12.75" customHeight="1">
      <c r="A42" s="245"/>
      <c r="B42" s="250"/>
      <c r="C42" s="243"/>
      <c r="D42" s="243"/>
      <c r="E42" s="243"/>
      <c r="F42" s="243"/>
      <c r="G42" s="243"/>
      <c r="H42" s="245"/>
      <c r="I42" s="243"/>
    </row>
    <row r="43" spans="1:9" ht="12.75" customHeight="1">
      <c r="A43" s="245"/>
      <c r="B43" s="282"/>
      <c r="C43" s="283"/>
      <c r="D43" s="283"/>
      <c r="E43" s="283"/>
      <c r="F43" s="283"/>
      <c r="G43" s="283"/>
      <c r="H43" s="284"/>
      <c r="I43" s="243"/>
    </row>
    <row r="44" spans="1:9" ht="12.75" customHeight="1">
      <c r="A44" s="245"/>
      <c r="B44" s="280" t="s">
        <v>19</v>
      </c>
      <c r="C44" s="241"/>
      <c r="D44" s="241"/>
      <c r="E44" s="241"/>
      <c r="F44" s="241"/>
      <c r="G44" s="241"/>
      <c r="H44" s="281"/>
      <c r="I44" s="243"/>
    </row>
    <row r="45" spans="1:9" ht="12.75" customHeight="1">
      <c r="A45" s="245"/>
      <c r="B45" s="269"/>
      <c r="C45" s="244"/>
      <c r="D45" s="244"/>
      <c r="E45" s="244"/>
      <c r="F45" s="244"/>
      <c r="G45" s="244"/>
      <c r="H45" s="270"/>
      <c r="I45" s="243"/>
    </row>
    <row r="46" spans="2:8" ht="12.75" customHeight="1">
      <c r="B46" s="272"/>
      <c r="C46" s="272"/>
      <c r="D46" s="272"/>
      <c r="E46" s="272"/>
      <c r="F46" s="272"/>
      <c r="G46" s="272"/>
      <c r="H46" s="272"/>
    </row>
  </sheetData>
  <sheetProtection/>
  <mergeCells count="21">
    <mergeCell ref="B3:H3"/>
    <mergeCell ref="B4:H4"/>
    <mergeCell ref="B5:H5"/>
    <mergeCell ref="C6:G6"/>
    <mergeCell ref="B12:D12"/>
    <mergeCell ref="F16:H16"/>
    <mergeCell ref="F17:H17"/>
    <mergeCell ref="F19:H19"/>
    <mergeCell ref="F20:H20"/>
    <mergeCell ref="F21:H21"/>
    <mergeCell ref="B36:C36"/>
    <mergeCell ref="D36:H36"/>
    <mergeCell ref="B40:H40"/>
    <mergeCell ref="B41:H41"/>
    <mergeCell ref="B43:H43"/>
    <mergeCell ref="B44:H44"/>
    <mergeCell ref="E14:E17"/>
    <mergeCell ref="E19:E22"/>
    <mergeCell ref="B14:D17"/>
    <mergeCell ref="B19:D22"/>
    <mergeCell ref="D38:H39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/>
  <headerFooter>
    <oddFooter>&amp;L651B8F65&amp;C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375" defaultRowHeight="12.75"/>
  <cols>
    <col min="1" max="1" width="5.625" style="168" customWidth="1"/>
    <col min="2" max="2" width="6.625" style="169" customWidth="1"/>
    <col min="3" max="3" width="44.25390625" style="169" customWidth="1"/>
    <col min="4" max="4" width="5.00390625" style="169" customWidth="1"/>
    <col min="5" max="5" width="11.375" style="169" customWidth="1"/>
    <col min="6" max="6" width="10.375" style="169" customWidth="1"/>
    <col min="7" max="7" width="9.625" style="169" customWidth="1"/>
    <col min="8" max="8" width="10.125" style="169" customWidth="1"/>
    <col min="9" max="9" width="10.25390625" style="169" customWidth="1"/>
    <col min="10" max="10" width="10.125" style="169" customWidth="1"/>
    <col min="11" max="16384" width="9.125" style="169" bestFit="1" customWidth="1"/>
  </cols>
  <sheetData>
    <row r="1" spans="1:9" s="166" customFormat="1" ht="21.75" customHeight="1">
      <c r="A1" s="170" t="s">
        <v>20</v>
      </c>
      <c r="B1" s="170"/>
      <c r="C1" s="170"/>
      <c r="D1" s="170"/>
      <c r="E1" s="170"/>
      <c r="F1" s="170"/>
      <c r="G1" s="170"/>
      <c r="H1" s="170"/>
      <c r="I1" s="231"/>
    </row>
    <row r="2" spans="1:11" s="166" customFormat="1" ht="50.25" customHeight="1">
      <c r="A2" s="171" t="s">
        <v>21</v>
      </c>
      <c r="B2" s="171"/>
      <c r="C2" s="172"/>
      <c r="D2" s="173" t="s">
        <v>22</v>
      </c>
      <c r="E2" s="174" t="s">
        <v>23</v>
      </c>
      <c r="F2" s="175"/>
      <c r="G2" s="174" t="s">
        <v>24</v>
      </c>
      <c r="H2" s="176"/>
      <c r="I2" s="232" t="s">
        <v>25</v>
      </c>
      <c r="J2" s="232"/>
      <c r="K2" s="233"/>
    </row>
    <row r="3" spans="1:10" s="166" customFormat="1" ht="62.25" customHeight="1">
      <c r="A3" s="177"/>
      <c r="B3" s="177"/>
      <c r="C3" s="178"/>
      <c r="D3" s="179"/>
      <c r="E3" s="180" t="s">
        <v>26</v>
      </c>
      <c r="F3" s="181" t="s">
        <v>27</v>
      </c>
      <c r="G3" s="180" t="s">
        <v>26</v>
      </c>
      <c r="H3" s="182" t="s">
        <v>28</v>
      </c>
      <c r="I3" s="180" t="s">
        <v>26</v>
      </c>
      <c r="J3" s="234" t="s">
        <v>29</v>
      </c>
    </row>
    <row r="4" spans="1:10" s="167" customFormat="1" ht="13.5" customHeight="1">
      <c r="A4" s="183" t="s">
        <v>30</v>
      </c>
      <c r="B4" s="184"/>
      <c r="C4" s="185"/>
      <c r="D4" s="186" t="s">
        <v>31</v>
      </c>
      <c r="E4" s="186">
        <v>1</v>
      </c>
      <c r="F4" s="186">
        <v>2</v>
      </c>
      <c r="G4" s="186">
        <v>3</v>
      </c>
      <c r="H4" s="186">
        <v>4</v>
      </c>
      <c r="I4" s="186">
        <v>5</v>
      </c>
      <c r="J4" s="186">
        <v>6</v>
      </c>
    </row>
    <row r="5" spans="1:11" s="166" customFormat="1" ht="19.5" customHeight="1">
      <c r="A5" s="187" t="s">
        <v>32</v>
      </c>
      <c r="B5" s="188" t="s">
        <v>33</v>
      </c>
      <c r="C5" s="189" t="s">
        <v>34</v>
      </c>
      <c r="D5" s="190">
        <v>1</v>
      </c>
      <c r="E5" s="191">
        <v>368</v>
      </c>
      <c r="F5" s="191">
        <v>290</v>
      </c>
      <c r="G5" s="191">
        <v>259</v>
      </c>
      <c r="H5" s="192" t="s">
        <v>35</v>
      </c>
      <c r="I5" s="191">
        <v>109</v>
      </c>
      <c r="J5" s="191">
        <v>22</v>
      </c>
      <c r="K5" s="235">
        <f>E5-F5</f>
        <v>78</v>
      </c>
    </row>
    <row r="6" spans="1:11" s="166" customFormat="1" ht="19.5" customHeight="1">
      <c r="A6" s="193"/>
      <c r="B6" s="194"/>
      <c r="C6" s="189" t="s">
        <v>36</v>
      </c>
      <c r="D6" s="190">
        <v>2</v>
      </c>
      <c r="E6" s="191">
        <v>497</v>
      </c>
      <c r="F6" s="191">
        <v>476</v>
      </c>
      <c r="G6" s="191">
        <v>467</v>
      </c>
      <c r="H6" s="191">
        <v>43</v>
      </c>
      <c r="I6" s="191">
        <v>30</v>
      </c>
      <c r="J6" s="191"/>
      <c r="K6" s="235">
        <f>E6-F6</f>
        <v>21</v>
      </c>
    </row>
    <row r="7" spans="1:11" s="166" customFormat="1" ht="19.5" customHeight="1">
      <c r="A7" s="193"/>
      <c r="B7" s="195"/>
      <c r="C7" s="189" t="s">
        <v>37</v>
      </c>
      <c r="D7" s="190">
        <v>3</v>
      </c>
      <c r="E7" s="191">
        <v>724</v>
      </c>
      <c r="F7" s="191">
        <v>701</v>
      </c>
      <c r="G7" s="191">
        <v>701</v>
      </c>
      <c r="H7" s="191">
        <v>145</v>
      </c>
      <c r="I7" s="191">
        <v>23</v>
      </c>
      <c r="J7" s="191"/>
      <c r="K7" s="235">
        <f>E7-F7</f>
        <v>23</v>
      </c>
    </row>
    <row r="8" spans="1:11" s="166" customFormat="1" ht="25.5" customHeight="1">
      <c r="A8" s="193"/>
      <c r="B8" s="196" t="s">
        <v>38</v>
      </c>
      <c r="C8" s="197"/>
      <c r="D8" s="190">
        <v>4</v>
      </c>
      <c r="E8" s="191">
        <v>2</v>
      </c>
      <c r="F8" s="191">
        <v>2</v>
      </c>
      <c r="G8" s="191">
        <v>1</v>
      </c>
      <c r="H8" s="191"/>
      <c r="I8" s="191">
        <v>1</v>
      </c>
      <c r="J8" s="191"/>
      <c r="K8" s="235">
        <f>E8-F8</f>
        <v>0</v>
      </c>
    </row>
    <row r="9" spans="1:11" s="166" customFormat="1" ht="36" customHeight="1">
      <c r="A9" s="193"/>
      <c r="B9" s="198" t="s">
        <v>39</v>
      </c>
      <c r="C9" s="199"/>
      <c r="D9" s="190">
        <v>5</v>
      </c>
      <c r="E9" s="200">
        <v>414</v>
      </c>
      <c r="F9" s="191">
        <v>413</v>
      </c>
      <c r="G9" s="191">
        <v>413</v>
      </c>
      <c r="H9" s="191">
        <v>364</v>
      </c>
      <c r="I9" s="191">
        <v>1</v>
      </c>
      <c r="J9" s="191"/>
      <c r="K9" s="235">
        <f>E9-F9</f>
        <v>1</v>
      </c>
    </row>
    <row r="10" spans="1:11" s="166" customFormat="1" ht="24" customHeight="1">
      <c r="A10" s="193"/>
      <c r="B10" s="198" t="s">
        <v>40</v>
      </c>
      <c r="C10" s="199"/>
      <c r="D10" s="190">
        <v>6</v>
      </c>
      <c r="E10" s="200">
        <v>2439</v>
      </c>
      <c r="F10" s="191">
        <v>2439</v>
      </c>
      <c r="G10" s="191">
        <v>2439</v>
      </c>
      <c r="H10" s="191">
        <v>1997</v>
      </c>
      <c r="I10" s="191"/>
      <c r="J10" s="191"/>
      <c r="K10" s="235">
        <f>E10-F10</f>
        <v>0</v>
      </c>
    </row>
    <row r="11" spans="1:11" s="166" customFormat="1" ht="17.25" customHeight="1">
      <c r="A11" s="193"/>
      <c r="B11" s="198" t="s">
        <v>41</v>
      </c>
      <c r="C11" s="199"/>
      <c r="D11" s="190">
        <v>7</v>
      </c>
      <c r="E11" s="200"/>
      <c r="F11" s="191"/>
      <c r="G11" s="191"/>
      <c r="H11" s="191"/>
      <c r="I11" s="191"/>
      <c r="J11" s="191"/>
      <c r="K11" s="235">
        <f>E11-F11</f>
        <v>0</v>
      </c>
    </row>
    <row r="12" spans="1:11" s="166" customFormat="1" ht="23.25" customHeight="1">
      <c r="A12" s="193"/>
      <c r="B12" s="196" t="s">
        <v>42</v>
      </c>
      <c r="C12" s="197"/>
      <c r="D12" s="190">
        <v>8</v>
      </c>
      <c r="E12" s="201"/>
      <c r="F12" s="201"/>
      <c r="G12" s="201"/>
      <c r="H12" s="201"/>
      <c r="I12" s="201"/>
      <c r="J12" s="191"/>
      <c r="K12" s="235">
        <f>E12-F12</f>
        <v>0</v>
      </c>
    </row>
    <row r="13" spans="1:11" s="166" customFormat="1" ht="17.25" customHeight="1">
      <c r="A13" s="193"/>
      <c r="B13" s="196" t="s">
        <v>43</v>
      </c>
      <c r="C13" s="197"/>
      <c r="D13" s="190">
        <v>9</v>
      </c>
      <c r="E13" s="201"/>
      <c r="F13" s="201"/>
      <c r="G13" s="201"/>
      <c r="H13" s="201"/>
      <c r="I13" s="201"/>
      <c r="J13" s="191"/>
      <c r="K13" s="235">
        <f>E13-F13</f>
        <v>0</v>
      </c>
    </row>
    <row r="14" spans="1:11" s="166" customFormat="1" ht="15.75" customHeight="1">
      <c r="A14" s="202"/>
      <c r="B14" s="203" t="s">
        <v>44</v>
      </c>
      <c r="C14" s="204"/>
      <c r="D14" s="190">
        <v>10</v>
      </c>
      <c r="E14" s="128">
        <f>SUM(E5:E13)</f>
        <v>4444</v>
      </c>
      <c r="F14" s="128">
        <f>SUM(F5:F13)</f>
        <v>4321</v>
      </c>
      <c r="G14" s="128">
        <f>SUM(G5:G13)</f>
        <v>4280</v>
      </c>
      <c r="H14" s="128">
        <f>SUM(H5:H13)</f>
        <v>2549</v>
      </c>
      <c r="I14" s="128">
        <f>SUM(I5:I13)</f>
        <v>164</v>
      </c>
      <c r="J14" s="128">
        <f>SUM(J5:J13)</f>
        <v>22</v>
      </c>
      <c r="K14" s="235">
        <f>E14-F14</f>
        <v>123</v>
      </c>
    </row>
    <row r="15" spans="1:11" s="166" customFormat="1" ht="15.75" customHeight="1">
      <c r="A15" s="205" t="s">
        <v>45</v>
      </c>
      <c r="B15" s="85" t="s">
        <v>46</v>
      </c>
      <c r="C15" s="87"/>
      <c r="D15" s="190">
        <v>11</v>
      </c>
      <c r="E15" s="130">
        <v>1</v>
      </c>
      <c r="F15" s="130"/>
      <c r="G15" s="130">
        <v>1</v>
      </c>
      <c r="H15" s="130"/>
      <c r="I15" s="130"/>
      <c r="J15" s="130"/>
      <c r="K15" s="235">
        <f>E15-F15</f>
        <v>1</v>
      </c>
    </row>
    <row r="16" spans="1:11" s="166" customFormat="1" ht="27.75" customHeight="1">
      <c r="A16" s="206"/>
      <c r="B16" s="85" t="s">
        <v>47</v>
      </c>
      <c r="C16" s="87"/>
      <c r="D16" s="190">
        <v>12</v>
      </c>
      <c r="E16" s="130"/>
      <c r="F16" s="130"/>
      <c r="G16" s="130"/>
      <c r="H16" s="130"/>
      <c r="I16" s="130"/>
      <c r="J16" s="130"/>
      <c r="K16" s="235">
        <f>E16-F16</f>
        <v>0</v>
      </c>
    </row>
    <row r="17" spans="1:11" s="166" customFormat="1" ht="24.75" customHeight="1">
      <c r="A17" s="206"/>
      <c r="B17" s="85" t="s">
        <v>48</v>
      </c>
      <c r="C17" s="87"/>
      <c r="D17" s="190">
        <v>13</v>
      </c>
      <c r="E17" s="130"/>
      <c r="F17" s="130"/>
      <c r="G17" s="130"/>
      <c r="H17" s="130"/>
      <c r="I17" s="130"/>
      <c r="J17" s="130"/>
      <c r="K17" s="235">
        <f>E17-F17</f>
        <v>0</v>
      </c>
    </row>
    <row r="18" spans="1:11" s="166" customFormat="1" ht="24.75" customHeight="1">
      <c r="A18" s="206"/>
      <c r="B18" s="85" t="s">
        <v>49</v>
      </c>
      <c r="C18" s="87"/>
      <c r="D18" s="190">
        <v>14</v>
      </c>
      <c r="E18" s="130"/>
      <c r="F18" s="130"/>
      <c r="G18" s="130"/>
      <c r="H18" s="130"/>
      <c r="I18" s="130"/>
      <c r="J18" s="130"/>
      <c r="K18" s="235">
        <f>E18-F18</f>
        <v>0</v>
      </c>
    </row>
    <row r="19" spans="1:11" ht="18.75" customHeight="1">
      <c r="A19" s="206"/>
      <c r="B19" s="207" t="s">
        <v>33</v>
      </c>
      <c r="C19" s="208" t="s">
        <v>50</v>
      </c>
      <c r="D19" s="190">
        <v>15</v>
      </c>
      <c r="E19" s="209">
        <v>1302</v>
      </c>
      <c r="F19" s="209">
        <v>983</v>
      </c>
      <c r="G19" s="209">
        <v>923</v>
      </c>
      <c r="H19" s="209">
        <v>380</v>
      </c>
      <c r="I19" s="209">
        <v>379</v>
      </c>
      <c r="J19" s="209">
        <v>15</v>
      </c>
      <c r="K19" s="235">
        <f>E19-F19</f>
        <v>319</v>
      </c>
    </row>
    <row r="20" spans="1:11" ht="18.75" customHeight="1">
      <c r="A20" s="206"/>
      <c r="B20" s="210"/>
      <c r="C20" s="208" t="s">
        <v>36</v>
      </c>
      <c r="D20" s="190">
        <v>16</v>
      </c>
      <c r="E20" s="209">
        <v>392</v>
      </c>
      <c r="F20" s="209">
        <v>323</v>
      </c>
      <c r="G20" s="209">
        <v>305</v>
      </c>
      <c r="H20" s="209">
        <v>125</v>
      </c>
      <c r="I20" s="209">
        <v>87</v>
      </c>
      <c r="J20" s="209">
        <v>1</v>
      </c>
      <c r="K20" s="235">
        <f>E20-F20</f>
        <v>69</v>
      </c>
    </row>
    <row r="21" spans="1:11" ht="18.75" customHeight="1">
      <c r="A21" s="206"/>
      <c r="B21" s="211"/>
      <c r="C21" s="208" t="s">
        <v>51</v>
      </c>
      <c r="D21" s="190">
        <v>17</v>
      </c>
      <c r="E21" s="209"/>
      <c r="F21" s="209"/>
      <c r="G21" s="209"/>
      <c r="H21" s="209"/>
      <c r="I21" s="209"/>
      <c r="J21" s="209"/>
      <c r="K21" s="235">
        <f>E21-F21</f>
        <v>0</v>
      </c>
    </row>
    <row r="22" spans="1:11" ht="24" customHeight="1">
      <c r="A22" s="206"/>
      <c r="B22" s="196" t="s">
        <v>38</v>
      </c>
      <c r="C22" s="197"/>
      <c r="D22" s="190">
        <v>18</v>
      </c>
      <c r="E22" s="209">
        <v>4</v>
      </c>
      <c r="F22" s="209">
        <v>4</v>
      </c>
      <c r="G22" s="209">
        <v>3</v>
      </c>
      <c r="H22" s="209"/>
      <c r="I22" s="209">
        <v>1</v>
      </c>
      <c r="J22" s="191"/>
      <c r="K22" s="235">
        <f>E22-F22</f>
        <v>0</v>
      </c>
    </row>
    <row r="23" spans="1:11" ht="18" customHeight="1">
      <c r="A23" s="206"/>
      <c r="B23" s="68" t="s">
        <v>52</v>
      </c>
      <c r="C23" s="70"/>
      <c r="D23" s="190">
        <v>19</v>
      </c>
      <c r="E23" s="201"/>
      <c r="F23" s="201"/>
      <c r="G23" s="201"/>
      <c r="H23" s="201"/>
      <c r="I23" s="201"/>
      <c r="J23" s="201"/>
      <c r="K23" s="235">
        <f>E23-F23</f>
        <v>0</v>
      </c>
    </row>
    <row r="24" spans="1:11" ht="18" customHeight="1">
      <c r="A24" s="206"/>
      <c r="B24" s="68" t="s">
        <v>43</v>
      </c>
      <c r="C24" s="70"/>
      <c r="D24" s="190">
        <v>20</v>
      </c>
      <c r="E24" s="201">
        <v>11</v>
      </c>
      <c r="F24" s="201">
        <v>11</v>
      </c>
      <c r="G24" s="201">
        <v>11</v>
      </c>
      <c r="H24" s="201"/>
      <c r="I24" s="201"/>
      <c r="J24" s="201"/>
      <c r="K24" s="235">
        <f>E24-F24</f>
        <v>0</v>
      </c>
    </row>
    <row r="25" spans="1:11" ht="18.75" customHeight="1">
      <c r="A25" s="206"/>
      <c r="B25" s="198" t="s">
        <v>53</v>
      </c>
      <c r="C25" s="199"/>
      <c r="D25" s="190">
        <v>21</v>
      </c>
      <c r="E25" s="209">
        <v>7</v>
      </c>
      <c r="F25" s="209">
        <v>7</v>
      </c>
      <c r="G25" s="209">
        <v>7</v>
      </c>
      <c r="H25" s="209"/>
      <c r="I25" s="209"/>
      <c r="J25" s="191"/>
      <c r="K25" s="235">
        <f>E25-F25</f>
        <v>0</v>
      </c>
    </row>
    <row r="26" spans="1:11" ht="15.75" customHeight="1">
      <c r="A26" s="212"/>
      <c r="B26" s="204" t="s">
        <v>44</v>
      </c>
      <c r="C26" s="204"/>
      <c r="D26" s="190">
        <v>22</v>
      </c>
      <c r="E26" s="213">
        <f>SUM(E15:E25)</f>
        <v>1717</v>
      </c>
      <c r="F26" s="213">
        <f>SUM(F15:F25)</f>
        <v>1328</v>
      </c>
      <c r="G26" s="213">
        <f>SUM(G15:G25)</f>
        <v>1250</v>
      </c>
      <c r="H26" s="213">
        <f>SUM(H15:H25)</f>
        <v>505</v>
      </c>
      <c r="I26" s="213">
        <f>SUM(I15:I25)</f>
        <v>467</v>
      </c>
      <c r="J26" s="213">
        <f>SUM(J15:J25)</f>
        <v>16</v>
      </c>
      <c r="K26" s="235">
        <f>E26-F26</f>
        <v>389</v>
      </c>
    </row>
    <row r="27" spans="1:11" ht="30" customHeight="1">
      <c r="A27" s="214" t="s">
        <v>54</v>
      </c>
      <c r="B27" s="215" t="s">
        <v>55</v>
      </c>
      <c r="C27" s="215"/>
      <c r="D27" s="190">
        <v>23</v>
      </c>
      <c r="E27" s="216">
        <v>588</v>
      </c>
      <c r="F27" s="216">
        <v>557</v>
      </c>
      <c r="G27" s="216">
        <v>533</v>
      </c>
      <c r="H27" s="216">
        <v>108</v>
      </c>
      <c r="I27" s="216">
        <v>55</v>
      </c>
      <c r="J27" s="191"/>
      <c r="K27" s="235">
        <f>E27-F27</f>
        <v>31</v>
      </c>
    </row>
    <row r="28" spans="1:11" ht="15.75" customHeight="1">
      <c r="A28" s="214"/>
      <c r="B28" s="217" t="s">
        <v>56</v>
      </c>
      <c r="C28" s="217"/>
      <c r="D28" s="190">
        <v>24</v>
      </c>
      <c r="E28" s="218">
        <v>9</v>
      </c>
      <c r="F28" s="218">
        <v>8</v>
      </c>
      <c r="G28" s="218">
        <v>9</v>
      </c>
      <c r="H28" s="219" t="s">
        <v>35</v>
      </c>
      <c r="I28" s="218"/>
      <c r="J28" s="191"/>
      <c r="K28" s="235">
        <f>E28-F28</f>
        <v>1</v>
      </c>
    </row>
    <row r="29" spans="1:11" ht="15.75" customHeight="1">
      <c r="A29" s="214"/>
      <c r="B29" s="215" t="s">
        <v>43</v>
      </c>
      <c r="C29" s="215"/>
      <c r="D29" s="190">
        <v>25</v>
      </c>
      <c r="E29" s="218"/>
      <c r="F29" s="218"/>
      <c r="G29" s="218"/>
      <c r="H29" s="219"/>
      <c r="I29" s="218"/>
      <c r="J29" s="191"/>
      <c r="K29" s="235">
        <f>E29-F29</f>
        <v>0</v>
      </c>
    </row>
    <row r="30" spans="1:11" ht="15.75" customHeight="1">
      <c r="A30" s="214"/>
      <c r="B30" s="220" t="s">
        <v>53</v>
      </c>
      <c r="C30" s="220"/>
      <c r="D30" s="190">
        <v>26</v>
      </c>
      <c r="E30" s="218">
        <v>407</v>
      </c>
      <c r="F30" s="218">
        <v>407</v>
      </c>
      <c r="G30" s="218">
        <v>404</v>
      </c>
      <c r="H30" s="218">
        <v>402</v>
      </c>
      <c r="I30" s="218">
        <v>3</v>
      </c>
      <c r="J30" s="218"/>
      <c r="K30" s="235">
        <f>E30-F30</f>
        <v>0</v>
      </c>
    </row>
    <row r="31" spans="1:11" ht="15.75" customHeight="1">
      <c r="A31" s="214"/>
      <c r="B31" s="220" t="s">
        <v>44</v>
      </c>
      <c r="C31" s="220"/>
      <c r="D31" s="190">
        <v>27</v>
      </c>
      <c r="E31" s="218">
        <f>E27+E29+E30</f>
        <v>995</v>
      </c>
      <c r="F31" s="218">
        <f>F27+F29+F30</f>
        <v>964</v>
      </c>
      <c r="G31" s="218">
        <f>G27+G29+G30</f>
        <v>937</v>
      </c>
      <c r="H31" s="219">
        <f>H27+H29+H30</f>
        <v>510</v>
      </c>
      <c r="I31" s="218">
        <f>I27+I29+I30</f>
        <v>58</v>
      </c>
      <c r="J31" s="191">
        <f>J27+J29+J30</f>
        <v>0</v>
      </c>
      <c r="K31" s="235">
        <f>E31-F31</f>
        <v>31</v>
      </c>
    </row>
    <row r="32" spans="1:11" ht="26.25" customHeight="1">
      <c r="A32" s="221" t="s">
        <v>57</v>
      </c>
      <c r="B32" s="222"/>
      <c r="C32" s="223"/>
      <c r="D32" s="190">
        <v>28</v>
      </c>
      <c r="E32" s="216"/>
      <c r="F32" s="216"/>
      <c r="G32" s="216"/>
      <c r="H32" s="224" t="s">
        <v>35</v>
      </c>
      <c r="I32" s="216"/>
      <c r="J32" s="191"/>
      <c r="K32" s="235">
        <f>E32-F32</f>
        <v>0</v>
      </c>
    </row>
    <row r="33" spans="1:11" ht="12.75">
      <c r="A33" s="225" t="s">
        <v>58</v>
      </c>
      <c r="B33" s="226"/>
      <c r="C33" s="227"/>
      <c r="D33" s="190">
        <v>29</v>
      </c>
      <c r="E33" s="228">
        <f aca="true" t="shared" si="0" ref="E33:J33">E14+E26+E31+E32</f>
        <v>7156</v>
      </c>
      <c r="F33" s="228">
        <f t="shared" si="0"/>
        <v>6613</v>
      </c>
      <c r="G33" s="228">
        <f t="shared" si="0"/>
        <v>6467</v>
      </c>
      <c r="H33" s="228">
        <f>H14+H26+H31</f>
        <v>3564</v>
      </c>
      <c r="I33" s="228">
        <f t="shared" si="0"/>
        <v>689</v>
      </c>
      <c r="J33" s="228">
        <f t="shared" si="0"/>
        <v>38</v>
      </c>
      <c r="K33" s="235">
        <f>E33-F33</f>
        <v>543</v>
      </c>
    </row>
    <row r="34" spans="1:3" ht="15.75">
      <c r="A34" s="229"/>
      <c r="B34" s="230"/>
      <c r="C34" s="230"/>
    </row>
  </sheetData>
  <sheetProtection/>
  <mergeCells count="33">
    <mergeCell ref="A1:I1"/>
    <mergeCell ref="E2:F2"/>
    <mergeCell ref="G2:H2"/>
    <mergeCell ref="I2:J2"/>
    <mergeCell ref="A4:C4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A32:C32"/>
    <mergeCell ref="A33:C33"/>
    <mergeCell ref="A5:A14"/>
    <mergeCell ref="A15:A26"/>
    <mergeCell ref="A27:A31"/>
    <mergeCell ref="B5:B7"/>
    <mergeCell ref="B19:B21"/>
    <mergeCell ref="D2:D3"/>
    <mergeCell ref="A2:C3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/>
  <headerFooter>
    <oddFooter>&amp;L651B8F65&amp;C&amp;R2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375" defaultRowHeight="12.75"/>
  <cols>
    <col min="1" max="1" width="5.875" style="43" customWidth="1"/>
    <col min="2" max="2" width="8.00390625" style="43" customWidth="1"/>
    <col min="3" max="3" width="14.875" style="43" customWidth="1"/>
    <col min="4" max="4" width="20.00390625" style="43" customWidth="1"/>
    <col min="5" max="5" width="10.625" style="43" customWidth="1"/>
    <col min="6" max="9" width="10.375" style="43" customWidth="1"/>
    <col min="10" max="16384" width="9.125" style="43" bestFit="1" customWidth="1"/>
  </cols>
  <sheetData>
    <row r="1" spans="1:9" ht="15" customHeight="1">
      <c r="A1" s="44" t="s">
        <v>59</v>
      </c>
      <c r="B1" s="44"/>
      <c r="C1" s="44"/>
      <c r="D1" s="44"/>
      <c r="E1" s="44"/>
      <c r="F1" s="45"/>
      <c r="G1" s="45"/>
      <c r="H1" s="45"/>
      <c r="I1" s="161"/>
    </row>
    <row r="2" spans="1:9" ht="29.25" customHeight="1">
      <c r="A2" s="3" t="s">
        <v>21</v>
      </c>
      <c r="B2" s="4"/>
      <c r="C2" s="4"/>
      <c r="D2" s="4"/>
      <c r="E2" s="4"/>
      <c r="F2" s="4"/>
      <c r="G2" s="46"/>
      <c r="H2" s="5" t="s">
        <v>60</v>
      </c>
      <c r="I2" s="5" t="s">
        <v>61</v>
      </c>
    </row>
    <row r="3" spans="1:9" ht="16.5" customHeight="1">
      <c r="A3" s="47" t="s">
        <v>32</v>
      </c>
      <c r="B3" s="48" t="s">
        <v>62</v>
      </c>
      <c r="C3" s="49"/>
      <c r="D3" s="50" t="s">
        <v>63</v>
      </c>
      <c r="E3" s="51" t="s">
        <v>64</v>
      </c>
      <c r="F3" s="52"/>
      <c r="G3" s="53"/>
      <c r="H3" s="7">
        <v>1</v>
      </c>
      <c r="I3" s="130">
        <v>129</v>
      </c>
    </row>
    <row r="4" spans="1:9" ht="16.5" customHeight="1">
      <c r="A4" s="54"/>
      <c r="B4" s="55"/>
      <c r="C4" s="56"/>
      <c r="D4" s="57"/>
      <c r="E4" s="58" t="s">
        <v>65</v>
      </c>
      <c r="F4" s="59"/>
      <c r="G4" s="60"/>
      <c r="H4" s="7">
        <v>2</v>
      </c>
      <c r="I4" s="16">
        <v>407</v>
      </c>
    </row>
    <row r="5" spans="1:9" ht="16.5" customHeight="1">
      <c r="A5" s="54"/>
      <c r="B5" s="55"/>
      <c r="C5" s="56"/>
      <c r="D5" s="61"/>
      <c r="E5" s="58" t="s">
        <v>66</v>
      </c>
      <c r="F5" s="59"/>
      <c r="G5" s="60"/>
      <c r="H5" s="7">
        <v>3</v>
      </c>
      <c r="I5" s="16">
        <v>468</v>
      </c>
    </row>
    <row r="6" spans="1:10" ht="15" customHeight="1">
      <c r="A6" s="54"/>
      <c r="B6" s="55"/>
      <c r="C6" s="56"/>
      <c r="D6" s="62" t="s">
        <v>67</v>
      </c>
      <c r="E6" s="51" t="s">
        <v>64</v>
      </c>
      <c r="F6" s="52"/>
      <c r="G6" s="53"/>
      <c r="H6" s="7">
        <v>4</v>
      </c>
      <c r="I6" s="16">
        <v>64</v>
      </c>
      <c r="J6" s="162"/>
    </row>
    <row r="7" spans="1:10" ht="15" customHeight="1">
      <c r="A7" s="54"/>
      <c r="B7" s="55"/>
      <c r="C7" s="56"/>
      <c r="D7" s="63"/>
      <c r="E7" s="58" t="s">
        <v>65</v>
      </c>
      <c r="F7" s="59"/>
      <c r="G7" s="60"/>
      <c r="H7" s="7">
        <v>5</v>
      </c>
      <c r="I7" s="16">
        <v>45</v>
      </c>
      <c r="J7" s="162"/>
    </row>
    <row r="8" spans="1:10" ht="15" customHeight="1">
      <c r="A8" s="54"/>
      <c r="B8" s="55"/>
      <c r="C8" s="56"/>
      <c r="D8" s="64"/>
      <c r="E8" s="58" t="s">
        <v>66</v>
      </c>
      <c r="F8" s="59"/>
      <c r="G8" s="60"/>
      <c r="H8" s="7">
        <v>6</v>
      </c>
      <c r="I8" s="16">
        <v>154</v>
      </c>
      <c r="J8" s="162"/>
    </row>
    <row r="9" spans="1:10" ht="15" customHeight="1">
      <c r="A9" s="54"/>
      <c r="B9" s="55"/>
      <c r="C9" s="56"/>
      <c r="D9" s="65" t="s">
        <v>68</v>
      </c>
      <c r="E9" s="51" t="s">
        <v>64</v>
      </c>
      <c r="F9" s="52"/>
      <c r="G9" s="53"/>
      <c r="H9" s="7">
        <v>7</v>
      </c>
      <c r="I9" s="16">
        <v>59</v>
      </c>
      <c r="J9" s="162"/>
    </row>
    <row r="10" spans="1:10" ht="15" customHeight="1">
      <c r="A10" s="54"/>
      <c r="B10" s="55"/>
      <c r="C10" s="56"/>
      <c r="D10" s="65"/>
      <c r="E10" s="58" t="s">
        <v>65</v>
      </c>
      <c r="F10" s="59"/>
      <c r="G10" s="60"/>
      <c r="H10" s="7">
        <v>8</v>
      </c>
      <c r="I10" s="16">
        <v>4</v>
      </c>
      <c r="J10" s="162"/>
    </row>
    <row r="11" spans="1:10" ht="15" customHeight="1">
      <c r="A11" s="54"/>
      <c r="B11" s="66"/>
      <c r="C11" s="67"/>
      <c r="D11" s="65"/>
      <c r="E11" s="58" t="s">
        <v>66</v>
      </c>
      <c r="F11" s="59"/>
      <c r="G11" s="60"/>
      <c r="H11" s="7">
        <v>9</v>
      </c>
      <c r="I11" s="16"/>
      <c r="J11" s="162"/>
    </row>
    <row r="12" spans="1:10" ht="15.75" customHeight="1">
      <c r="A12" s="54"/>
      <c r="B12" s="68" t="s">
        <v>69</v>
      </c>
      <c r="C12" s="69"/>
      <c r="D12" s="69"/>
      <c r="E12" s="69"/>
      <c r="F12" s="69"/>
      <c r="G12" s="70"/>
      <c r="H12" s="7">
        <v>10</v>
      </c>
      <c r="I12" s="130">
        <v>5</v>
      </c>
      <c r="J12" s="162"/>
    </row>
    <row r="13" spans="1:10" ht="15" customHeight="1">
      <c r="A13" s="54"/>
      <c r="B13" s="71" t="s">
        <v>70</v>
      </c>
      <c r="C13" s="71"/>
      <c r="D13" s="71"/>
      <c r="E13" s="72" t="s">
        <v>71</v>
      </c>
      <c r="F13" s="73"/>
      <c r="G13" s="74"/>
      <c r="H13" s="7">
        <v>11</v>
      </c>
      <c r="I13" s="130">
        <v>7</v>
      </c>
      <c r="J13" s="162"/>
    </row>
    <row r="14" spans="1:10" ht="15" customHeight="1">
      <c r="A14" s="54"/>
      <c r="B14" s="71"/>
      <c r="C14" s="71"/>
      <c r="D14" s="71"/>
      <c r="E14" s="72" t="s">
        <v>72</v>
      </c>
      <c r="F14" s="73"/>
      <c r="G14" s="74"/>
      <c r="H14" s="7">
        <v>12</v>
      </c>
      <c r="I14" s="130">
        <v>2</v>
      </c>
      <c r="J14" s="162"/>
    </row>
    <row r="15" spans="1:10" ht="18" customHeight="1">
      <c r="A15" s="54"/>
      <c r="B15" s="75" t="s">
        <v>73</v>
      </c>
      <c r="C15" s="75"/>
      <c r="D15" s="75"/>
      <c r="E15" s="76" t="s">
        <v>74</v>
      </c>
      <c r="F15" s="77"/>
      <c r="G15" s="78"/>
      <c r="H15" s="7">
        <v>13</v>
      </c>
      <c r="I15" s="130">
        <v>2</v>
      </c>
      <c r="J15" s="162"/>
    </row>
    <row r="16" spans="1:10" ht="18" customHeight="1">
      <c r="A16" s="54"/>
      <c r="B16" s="75"/>
      <c r="C16" s="75"/>
      <c r="D16" s="75"/>
      <c r="E16" s="76" t="s">
        <v>75</v>
      </c>
      <c r="F16" s="77"/>
      <c r="G16" s="78"/>
      <c r="H16" s="7">
        <v>14</v>
      </c>
      <c r="I16" s="130">
        <v>3</v>
      </c>
      <c r="J16" s="162"/>
    </row>
    <row r="17" spans="1:10" ht="24" customHeight="1">
      <c r="A17" s="54"/>
      <c r="B17" s="79" t="s">
        <v>76</v>
      </c>
      <c r="C17" s="80"/>
      <c r="D17" s="80"/>
      <c r="E17" s="80"/>
      <c r="F17" s="80"/>
      <c r="G17" s="81"/>
      <c r="H17" s="7">
        <v>15</v>
      </c>
      <c r="I17" s="130">
        <v>2</v>
      </c>
      <c r="J17" s="162"/>
    </row>
    <row r="18" spans="1:10" ht="15" customHeight="1">
      <c r="A18" s="54"/>
      <c r="B18" s="82" t="s">
        <v>77</v>
      </c>
      <c r="C18" s="83"/>
      <c r="D18" s="83"/>
      <c r="E18" s="83"/>
      <c r="F18" s="83"/>
      <c r="G18" s="84"/>
      <c r="H18" s="7">
        <v>16</v>
      </c>
      <c r="I18" s="130">
        <v>258</v>
      </c>
      <c r="J18" s="162"/>
    </row>
    <row r="19" spans="1:10" ht="15" customHeight="1">
      <c r="A19" s="54"/>
      <c r="B19" s="82" t="s">
        <v>78</v>
      </c>
      <c r="C19" s="83"/>
      <c r="D19" s="83"/>
      <c r="E19" s="83"/>
      <c r="F19" s="83"/>
      <c r="G19" s="84"/>
      <c r="H19" s="7">
        <v>17</v>
      </c>
      <c r="I19" s="130">
        <v>909</v>
      </c>
      <c r="J19" s="162"/>
    </row>
    <row r="20" spans="1:9" ht="15" customHeight="1">
      <c r="A20" s="54"/>
      <c r="B20" s="82" t="s">
        <v>79</v>
      </c>
      <c r="C20" s="83"/>
      <c r="D20" s="83"/>
      <c r="E20" s="83"/>
      <c r="F20" s="83"/>
      <c r="G20" s="84"/>
      <c r="H20" s="7">
        <v>18</v>
      </c>
      <c r="I20" s="130">
        <v>18</v>
      </c>
    </row>
    <row r="21" spans="1:9" ht="23.25" customHeight="1">
      <c r="A21" s="54"/>
      <c r="B21" s="85" t="s">
        <v>80</v>
      </c>
      <c r="C21" s="86"/>
      <c r="D21" s="86"/>
      <c r="E21" s="86"/>
      <c r="F21" s="86"/>
      <c r="G21" s="87"/>
      <c r="H21" s="7">
        <v>19</v>
      </c>
      <c r="I21" s="130">
        <v>16</v>
      </c>
    </row>
    <row r="22" spans="1:9" ht="15" customHeight="1">
      <c r="A22" s="88" t="s">
        <v>45</v>
      </c>
      <c r="B22" s="48" t="s">
        <v>81</v>
      </c>
      <c r="C22" s="49"/>
      <c r="D22" s="50" t="s">
        <v>63</v>
      </c>
      <c r="E22" s="51" t="s">
        <v>82</v>
      </c>
      <c r="F22" s="52"/>
      <c r="G22" s="53"/>
      <c r="H22" s="7">
        <v>20</v>
      </c>
      <c r="I22" s="130">
        <v>429</v>
      </c>
    </row>
    <row r="23" spans="1:9" ht="15" customHeight="1">
      <c r="A23" s="89"/>
      <c r="B23" s="55"/>
      <c r="C23" s="56"/>
      <c r="D23" s="57"/>
      <c r="E23" s="58" t="s">
        <v>65</v>
      </c>
      <c r="F23" s="59"/>
      <c r="G23" s="60"/>
      <c r="H23" s="7">
        <v>21</v>
      </c>
      <c r="I23" s="130">
        <v>109</v>
      </c>
    </row>
    <row r="24" spans="1:9" ht="15" customHeight="1">
      <c r="A24" s="89"/>
      <c r="B24" s="55"/>
      <c r="C24" s="56"/>
      <c r="D24" s="61"/>
      <c r="E24" s="58" t="s">
        <v>83</v>
      </c>
      <c r="F24" s="59"/>
      <c r="G24" s="60"/>
      <c r="H24" s="7">
        <v>22</v>
      </c>
      <c r="I24" s="130"/>
    </row>
    <row r="25" spans="1:9" ht="15" customHeight="1">
      <c r="A25" s="89"/>
      <c r="B25" s="55"/>
      <c r="C25" s="56"/>
      <c r="D25" s="62" t="s">
        <v>67</v>
      </c>
      <c r="E25" s="51" t="s">
        <v>82</v>
      </c>
      <c r="F25" s="52"/>
      <c r="G25" s="53"/>
      <c r="H25" s="7">
        <v>23</v>
      </c>
      <c r="I25" s="130">
        <v>281</v>
      </c>
    </row>
    <row r="26" spans="1:9" ht="15" customHeight="1">
      <c r="A26" s="89"/>
      <c r="B26" s="55"/>
      <c r="C26" s="56"/>
      <c r="D26" s="63"/>
      <c r="E26" s="58" t="s">
        <v>65</v>
      </c>
      <c r="F26" s="59"/>
      <c r="G26" s="60"/>
      <c r="H26" s="7">
        <v>24</v>
      </c>
      <c r="I26" s="130">
        <v>119</v>
      </c>
    </row>
    <row r="27" spans="1:9" ht="15" customHeight="1">
      <c r="A27" s="89"/>
      <c r="B27" s="55"/>
      <c r="C27" s="56"/>
      <c r="D27" s="64"/>
      <c r="E27" s="58" t="s">
        <v>83</v>
      </c>
      <c r="F27" s="59"/>
      <c r="G27" s="60"/>
      <c r="H27" s="7">
        <v>25</v>
      </c>
      <c r="I27" s="130"/>
    </row>
    <row r="28" spans="1:9" ht="15" customHeight="1">
      <c r="A28" s="89"/>
      <c r="B28" s="55"/>
      <c r="C28" s="56"/>
      <c r="D28" s="65" t="s">
        <v>68</v>
      </c>
      <c r="E28" s="51" t="s">
        <v>82</v>
      </c>
      <c r="F28" s="52"/>
      <c r="G28" s="53"/>
      <c r="H28" s="7">
        <v>26</v>
      </c>
      <c r="I28" s="130">
        <v>95</v>
      </c>
    </row>
    <row r="29" spans="1:9" ht="15" customHeight="1">
      <c r="A29" s="89"/>
      <c r="B29" s="55"/>
      <c r="C29" s="56"/>
      <c r="D29" s="65"/>
      <c r="E29" s="58" t="s">
        <v>65</v>
      </c>
      <c r="F29" s="59"/>
      <c r="G29" s="60"/>
      <c r="H29" s="7">
        <v>27</v>
      </c>
      <c r="I29" s="130">
        <v>5</v>
      </c>
    </row>
    <row r="30" spans="1:9" ht="15" customHeight="1">
      <c r="A30" s="89"/>
      <c r="B30" s="66"/>
      <c r="C30" s="67"/>
      <c r="D30" s="65"/>
      <c r="E30" s="58" t="s">
        <v>83</v>
      </c>
      <c r="F30" s="59"/>
      <c r="G30" s="60"/>
      <c r="H30" s="7">
        <v>28</v>
      </c>
      <c r="I30" s="130"/>
    </row>
    <row r="31" spans="1:9" ht="15" customHeight="1">
      <c r="A31" s="89"/>
      <c r="B31" s="90" t="s">
        <v>84</v>
      </c>
      <c r="C31" s="90"/>
      <c r="D31" s="14" t="s">
        <v>85</v>
      </c>
      <c r="E31" s="91"/>
      <c r="F31" s="91"/>
      <c r="G31" s="15"/>
      <c r="H31" s="7">
        <v>29</v>
      </c>
      <c r="I31" s="130">
        <v>972</v>
      </c>
    </row>
    <row r="32" spans="1:9" ht="15" customHeight="1">
      <c r="A32" s="89"/>
      <c r="B32" s="90"/>
      <c r="C32" s="90"/>
      <c r="D32" s="14" t="s">
        <v>86</v>
      </c>
      <c r="E32" s="91"/>
      <c r="F32" s="91"/>
      <c r="G32" s="15"/>
      <c r="H32" s="7">
        <v>30</v>
      </c>
      <c r="I32" s="130">
        <v>482</v>
      </c>
    </row>
    <row r="33" spans="1:9" ht="15" customHeight="1">
      <c r="A33" s="89"/>
      <c r="B33" s="90"/>
      <c r="C33" s="90"/>
      <c r="D33" s="92" t="s">
        <v>87</v>
      </c>
      <c r="E33" s="93"/>
      <c r="F33" s="93"/>
      <c r="G33" s="94"/>
      <c r="H33" s="7">
        <v>31</v>
      </c>
      <c r="I33" s="130">
        <v>4</v>
      </c>
    </row>
    <row r="34" spans="1:9" ht="15" customHeight="1">
      <c r="A34" s="89"/>
      <c r="B34" s="82" t="s">
        <v>77</v>
      </c>
      <c r="C34" s="83"/>
      <c r="D34" s="83"/>
      <c r="E34" s="83"/>
      <c r="F34" s="83"/>
      <c r="G34" s="84"/>
      <c r="H34" s="7">
        <v>32</v>
      </c>
      <c r="I34" s="130">
        <v>223</v>
      </c>
    </row>
    <row r="35" spans="1:9" ht="15" customHeight="1">
      <c r="A35" s="89"/>
      <c r="B35" s="82" t="s">
        <v>78</v>
      </c>
      <c r="C35" s="83"/>
      <c r="D35" s="83"/>
      <c r="E35" s="83"/>
      <c r="F35" s="83"/>
      <c r="G35" s="84"/>
      <c r="H35" s="7">
        <v>33</v>
      </c>
      <c r="I35" s="130">
        <v>597</v>
      </c>
    </row>
    <row r="36" spans="1:9" ht="15" customHeight="1">
      <c r="A36" s="89"/>
      <c r="B36" s="82" t="s">
        <v>88</v>
      </c>
      <c r="C36" s="83"/>
      <c r="D36" s="83"/>
      <c r="E36" s="83"/>
      <c r="F36" s="83"/>
      <c r="G36" s="84"/>
      <c r="H36" s="7">
        <v>34</v>
      </c>
      <c r="I36" s="130">
        <v>109</v>
      </c>
    </row>
    <row r="37" spans="1:9" ht="37.5" customHeight="1">
      <c r="A37" s="89"/>
      <c r="B37" s="85" t="s">
        <v>89</v>
      </c>
      <c r="C37" s="86"/>
      <c r="D37" s="86"/>
      <c r="E37" s="86"/>
      <c r="F37" s="86"/>
      <c r="G37" s="87"/>
      <c r="H37" s="7">
        <v>35</v>
      </c>
      <c r="I37" s="163">
        <v>76</v>
      </c>
    </row>
    <row r="38" spans="1:9" ht="15" customHeight="1">
      <c r="A38" s="95" t="s">
        <v>90</v>
      </c>
      <c r="B38" s="96"/>
      <c r="C38" s="97"/>
      <c r="D38" s="98" t="s">
        <v>63</v>
      </c>
      <c r="E38" s="99"/>
      <c r="F38" s="99"/>
      <c r="G38" s="100"/>
      <c r="H38" s="7">
        <v>36</v>
      </c>
      <c r="I38" s="164">
        <v>358</v>
      </c>
    </row>
    <row r="39" spans="1:9" ht="15" customHeight="1">
      <c r="A39" s="101"/>
      <c r="B39" s="102"/>
      <c r="C39" s="103"/>
      <c r="D39" s="98" t="s">
        <v>67</v>
      </c>
      <c r="E39" s="99"/>
      <c r="F39" s="99"/>
      <c r="G39" s="100"/>
      <c r="H39" s="7">
        <v>37</v>
      </c>
      <c r="I39" s="164">
        <v>93</v>
      </c>
    </row>
    <row r="40" spans="1:9" ht="15" customHeight="1">
      <c r="A40" s="104"/>
      <c r="B40" s="105"/>
      <c r="C40" s="106"/>
      <c r="D40" s="98" t="s">
        <v>68</v>
      </c>
      <c r="E40" s="99"/>
      <c r="F40" s="99"/>
      <c r="G40" s="100"/>
      <c r="H40" s="7">
        <v>38</v>
      </c>
      <c r="I40" s="164">
        <v>15</v>
      </c>
    </row>
    <row r="41" spans="1:9" ht="14.25" customHeight="1">
      <c r="A41" s="71" t="s">
        <v>91</v>
      </c>
      <c r="B41" s="71"/>
      <c r="C41" s="71"/>
      <c r="D41" s="71"/>
      <c r="E41" s="71"/>
      <c r="F41" s="71"/>
      <c r="G41" s="71"/>
      <c r="H41" s="71"/>
      <c r="I41" s="71"/>
    </row>
    <row r="42" spans="1:9" ht="15.75" customHeight="1">
      <c r="A42" s="107" t="s">
        <v>92</v>
      </c>
      <c r="B42" s="108"/>
      <c r="C42" s="108"/>
      <c r="D42" s="108"/>
      <c r="E42" s="108"/>
      <c r="F42" s="108"/>
      <c r="G42" s="109"/>
      <c r="H42" s="110">
        <v>39</v>
      </c>
      <c r="I42" s="163">
        <v>30</v>
      </c>
    </row>
    <row r="43" spans="1:9" ht="14.25" customHeight="1">
      <c r="A43" s="111" t="s">
        <v>93</v>
      </c>
      <c r="B43" s="112"/>
      <c r="C43" s="112"/>
      <c r="D43" s="112"/>
      <c r="E43" s="112"/>
      <c r="F43" s="112"/>
      <c r="G43" s="113"/>
      <c r="H43" s="110">
        <v>40</v>
      </c>
      <c r="I43" s="163">
        <v>18</v>
      </c>
    </row>
    <row r="44" spans="1:9" ht="30" customHeight="1">
      <c r="A44" s="114" t="s">
        <v>94</v>
      </c>
      <c r="B44" s="115"/>
      <c r="C44" s="115"/>
      <c r="D44" s="115"/>
      <c r="E44" s="115"/>
      <c r="F44" s="115"/>
      <c r="G44" s="116"/>
      <c r="H44" s="117">
        <v>41</v>
      </c>
      <c r="I44" s="130"/>
    </row>
    <row r="45" spans="1:9" ht="12.75">
      <c r="A45" s="118"/>
      <c r="B45" s="118"/>
      <c r="C45" s="118"/>
      <c r="D45" s="118"/>
      <c r="E45" s="118"/>
      <c r="F45" s="118"/>
      <c r="G45" s="118"/>
      <c r="H45" s="118"/>
      <c r="I45" s="118"/>
    </row>
    <row r="46" spans="1:9" ht="15.75">
      <c r="A46" s="119" t="s">
        <v>95</v>
      </c>
      <c r="B46" s="118"/>
      <c r="C46" s="118"/>
      <c r="D46" s="118"/>
      <c r="E46" s="118"/>
      <c r="F46" s="118"/>
      <c r="G46" s="118"/>
      <c r="H46" s="118"/>
      <c r="I46" s="118"/>
    </row>
    <row r="47" spans="1:9" ht="15" customHeight="1">
      <c r="A47" s="120" t="s">
        <v>96</v>
      </c>
      <c r="B47" s="121"/>
      <c r="C47" s="121"/>
      <c r="D47" s="122"/>
      <c r="E47" s="123" t="s">
        <v>97</v>
      </c>
      <c r="F47" s="123"/>
      <c r="G47" s="123"/>
      <c r="H47" s="123"/>
      <c r="I47" s="123"/>
    </row>
    <row r="48" spans="1:9" ht="48" customHeight="1">
      <c r="A48" s="124"/>
      <c r="B48" s="125"/>
      <c r="C48" s="125"/>
      <c r="D48" s="126"/>
      <c r="E48" s="127" t="s">
        <v>98</v>
      </c>
      <c r="F48" s="127" t="s">
        <v>99</v>
      </c>
      <c r="G48" s="127" t="s">
        <v>100</v>
      </c>
      <c r="H48" s="127" t="s">
        <v>101</v>
      </c>
      <c r="I48" s="165" t="s">
        <v>102</v>
      </c>
    </row>
    <row r="49" spans="1:9" ht="15" customHeight="1">
      <c r="A49" s="71" t="s">
        <v>103</v>
      </c>
      <c r="B49" s="71"/>
      <c r="C49" s="71"/>
      <c r="D49" s="71"/>
      <c r="E49" s="128">
        <f>E50+E52+E53</f>
        <v>5681</v>
      </c>
      <c r="F49" s="128">
        <f>F50+F52+F53</f>
        <v>746</v>
      </c>
      <c r="G49" s="128">
        <f>G50+G52+G53</f>
        <v>36</v>
      </c>
      <c r="H49" s="128">
        <f>H50+H52+H53</f>
        <v>4</v>
      </c>
      <c r="I49" s="128">
        <f>I50+I52+I53</f>
        <v>0</v>
      </c>
    </row>
    <row r="50" spans="1:9" ht="15" customHeight="1">
      <c r="A50" s="129" t="s">
        <v>104</v>
      </c>
      <c r="B50" s="129"/>
      <c r="C50" s="129"/>
      <c r="D50" s="129"/>
      <c r="E50" s="130">
        <v>4203</v>
      </c>
      <c r="F50" s="130">
        <v>69</v>
      </c>
      <c r="G50" s="130">
        <v>7</v>
      </c>
      <c r="H50" s="130">
        <v>1</v>
      </c>
      <c r="I50" s="130"/>
    </row>
    <row r="51" spans="1:9" ht="30" customHeight="1">
      <c r="A51" s="131" t="s">
        <v>105</v>
      </c>
      <c r="B51" s="131"/>
      <c r="C51" s="131"/>
      <c r="D51" s="131"/>
      <c r="E51" s="130">
        <v>2439</v>
      </c>
      <c r="F51" s="130"/>
      <c r="G51" s="130"/>
      <c r="H51" s="130"/>
      <c r="I51" s="130"/>
    </row>
    <row r="52" spans="1:9" ht="15" customHeight="1">
      <c r="A52" s="129" t="s">
        <v>106</v>
      </c>
      <c r="B52" s="129"/>
      <c r="C52" s="129"/>
      <c r="D52" s="129"/>
      <c r="E52" s="130">
        <v>573</v>
      </c>
      <c r="F52" s="130">
        <v>646</v>
      </c>
      <c r="G52" s="130">
        <v>28</v>
      </c>
      <c r="H52" s="130">
        <v>3</v>
      </c>
      <c r="I52" s="130"/>
    </row>
    <row r="53" spans="1:9" ht="15" customHeight="1">
      <c r="A53" s="129" t="s">
        <v>107</v>
      </c>
      <c r="B53" s="129"/>
      <c r="C53" s="129"/>
      <c r="D53" s="129"/>
      <c r="E53" s="130">
        <v>905</v>
      </c>
      <c r="F53" s="130">
        <v>31</v>
      </c>
      <c r="G53" s="130">
        <v>1</v>
      </c>
      <c r="H53" s="130"/>
      <c r="I53" s="130"/>
    </row>
    <row r="54" spans="1:9" ht="12.75">
      <c r="A54" s="118"/>
      <c r="B54" s="118"/>
      <c r="C54" s="118"/>
      <c r="D54" s="118"/>
      <c r="E54" s="118"/>
      <c r="F54" s="118"/>
      <c r="G54" s="118"/>
      <c r="H54" s="118"/>
      <c r="I54" s="118"/>
    </row>
    <row r="55" spans="1:9" s="42" customFormat="1" ht="15.75">
      <c r="A55" s="132" t="s">
        <v>108</v>
      </c>
      <c r="B55" s="132"/>
      <c r="C55" s="132"/>
      <c r="D55" s="132"/>
      <c r="E55" s="132"/>
      <c r="F55" s="132"/>
      <c r="G55" s="132"/>
      <c r="H55" s="133"/>
      <c r="I55" s="133"/>
    </row>
    <row r="56" spans="1:9" s="42" customFormat="1" ht="24">
      <c r="A56" s="134" t="s">
        <v>109</v>
      </c>
      <c r="B56" s="135"/>
      <c r="C56" s="135"/>
      <c r="D56" s="136"/>
      <c r="E56" s="137" t="s">
        <v>60</v>
      </c>
      <c r="F56" s="137" t="s">
        <v>61</v>
      </c>
      <c r="G56" s="138" t="s">
        <v>110</v>
      </c>
      <c r="H56" s="133"/>
      <c r="I56" s="133"/>
    </row>
    <row r="57" spans="1:9" s="42" customFormat="1" ht="15" customHeight="1">
      <c r="A57" s="139" t="s">
        <v>103</v>
      </c>
      <c r="B57" s="140"/>
      <c r="C57" s="140"/>
      <c r="D57" s="141"/>
      <c r="E57" s="142">
        <v>1</v>
      </c>
      <c r="F57" s="143"/>
      <c r="G57" s="144"/>
      <c r="H57" s="133"/>
      <c r="I57" s="133"/>
    </row>
    <row r="58" spans="1:9" s="42" customFormat="1" ht="15" customHeight="1">
      <c r="A58" s="145" t="s">
        <v>111</v>
      </c>
      <c r="B58" s="146"/>
      <c r="C58" s="147" t="s">
        <v>112</v>
      </c>
      <c r="D58" s="148"/>
      <c r="E58" s="149">
        <v>2</v>
      </c>
      <c r="F58" s="150"/>
      <c r="G58" s="13"/>
      <c r="H58" s="133"/>
      <c r="I58" s="133"/>
    </row>
    <row r="59" spans="1:9" s="42" customFormat="1" ht="15" customHeight="1">
      <c r="A59" s="151"/>
      <c r="B59" s="152"/>
      <c r="C59" s="147" t="s">
        <v>113</v>
      </c>
      <c r="D59" s="148"/>
      <c r="E59" s="149">
        <v>3</v>
      </c>
      <c r="F59" s="150"/>
      <c r="G59" s="13"/>
      <c r="H59" s="133"/>
      <c r="I59" s="133"/>
    </row>
    <row r="60" spans="1:9" s="42" customFormat="1" ht="15" customHeight="1">
      <c r="A60" s="153" t="s">
        <v>114</v>
      </c>
      <c r="B60" s="154"/>
      <c r="C60" s="155" t="s">
        <v>115</v>
      </c>
      <c r="D60" s="156"/>
      <c r="E60" s="157">
        <v>4</v>
      </c>
      <c r="F60" s="158"/>
      <c r="G60" s="144"/>
      <c r="H60" s="133"/>
      <c r="I60" s="133"/>
    </row>
    <row r="61" spans="1:9" s="42" customFormat="1" ht="24.75" customHeight="1">
      <c r="A61" s="159"/>
      <c r="B61" s="160"/>
      <c r="C61" s="155" t="s">
        <v>116</v>
      </c>
      <c r="D61" s="156"/>
      <c r="E61" s="149">
        <v>5</v>
      </c>
      <c r="F61" s="150"/>
      <c r="G61" s="13"/>
      <c r="H61" s="133"/>
      <c r="I61" s="133"/>
    </row>
    <row r="62" spans="1:9" s="42" customFormat="1" ht="15" customHeight="1">
      <c r="A62" s="153" t="s">
        <v>117</v>
      </c>
      <c r="B62" s="154"/>
      <c r="C62" s="147" t="s">
        <v>118</v>
      </c>
      <c r="D62" s="148"/>
      <c r="E62" s="149">
        <v>6</v>
      </c>
      <c r="F62" s="150"/>
      <c r="G62" s="13"/>
      <c r="H62" s="133"/>
      <c r="I62" s="133"/>
    </row>
    <row r="63" spans="1:9" s="42" customFormat="1" ht="24.75" customHeight="1">
      <c r="A63" s="159"/>
      <c r="B63" s="160"/>
      <c r="C63" s="147" t="s">
        <v>119</v>
      </c>
      <c r="D63" s="148"/>
      <c r="E63" s="149">
        <v>7</v>
      </c>
      <c r="F63" s="150"/>
      <c r="G63" s="13"/>
      <c r="H63" s="133"/>
      <c r="I63" s="133"/>
    </row>
    <row r="64" spans="1:9" ht="15.75" customHeight="1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ht="24" customHeight="1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ht="12.75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12.75" customHeight="1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12.75" customHeight="1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ht="36" customHeight="1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ht="12.75" customHeight="1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ht="12.75" customHeight="1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ht="12.75" customHeight="1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ht="12.75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ht="12.75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ht="12.75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ht="12.75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ht="12.75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ht="12.75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ht="12.75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ht="12.75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12.75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ht="12.75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ht="12.75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ht="12.75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ht="12.75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ht="12.75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ht="12.75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ht="12.75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ht="12.75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ht="12.75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ht="12.75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ht="12.75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ht="12.75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ht="12.75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ht="12.75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ht="12.75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ht="12.75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ht="12.75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ht="12.75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ht="12.75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ht="12.75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ht="12.75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ht="12.75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ht="12.75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ht="12.75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ht="12.75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ht="12.75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8" spans="1:9" ht="12.75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ht="12.75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ht="12.75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ht="12.75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ht="12.75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ht="12.75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ht="12.75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ht="12.75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ht="12.75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ht="12.75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8" spans="1:9" ht="12.75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ht="12.75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0" ht="12.75">
      <c r="A120" s="118"/>
    </row>
    <row r="121" ht="12.75">
      <c r="A121" s="118"/>
    </row>
    <row r="122" ht="12.75">
      <c r="A122" s="118"/>
    </row>
  </sheetData>
  <sheetProtection formatCells="0" formatColumns="0" formatRows="0"/>
  <mergeCells count="77">
    <mergeCell ref="A1:E1"/>
    <mergeCell ref="A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B12:G12"/>
    <mergeCell ref="E13:G13"/>
    <mergeCell ref="E14:G14"/>
    <mergeCell ref="E15:G15"/>
    <mergeCell ref="E16:G16"/>
    <mergeCell ref="B17:G17"/>
    <mergeCell ref="B18:G18"/>
    <mergeCell ref="B19:G19"/>
    <mergeCell ref="B20:G20"/>
    <mergeCell ref="B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D31:G31"/>
    <mergeCell ref="D32:G32"/>
    <mergeCell ref="D33:G33"/>
    <mergeCell ref="B34:G34"/>
    <mergeCell ref="B35:G35"/>
    <mergeCell ref="B36:G36"/>
    <mergeCell ref="B37:G37"/>
    <mergeCell ref="D38:G38"/>
    <mergeCell ref="D39:G39"/>
    <mergeCell ref="D40:G40"/>
    <mergeCell ref="A41:I41"/>
    <mergeCell ref="A42:G42"/>
    <mergeCell ref="A43:G43"/>
    <mergeCell ref="A44:G44"/>
    <mergeCell ref="E47:I47"/>
    <mergeCell ref="A49:D49"/>
    <mergeCell ref="A50:D50"/>
    <mergeCell ref="A51:D51"/>
    <mergeCell ref="A52:D52"/>
    <mergeCell ref="A53:D53"/>
    <mergeCell ref="A55:G55"/>
    <mergeCell ref="A56:D56"/>
    <mergeCell ref="A57:D57"/>
    <mergeCell ref="C58:D58"/>
    <mergeCell ref="C59:D59"/>
    <mergeCell ref="C60:D60"/>
    <mergeCell ref="C61:D61"/>
    <mergeCell ref="C62:D62"/>
    <mergeCell ref="C63:D63"/>
    <mergeCell ref="A3:A21"/>
    <mergeCell ref="A22:A37"/>
    <mergeCell ref="D3:D5"/>
    <mergeCell ref="D6:D8"/>
    <mergeCell ref="D9:D11"/>
    <mergeCell ref="D22:D24"/>
    <mergeCell ref="D25:D27"/>
    <mergeCell ref="D28:D30"/>
    <mergeCell ref="A60:B61"/>
    <mergeCell ref="A62:B63"/>
    <mergeCell ref="A58:B59"/>
    <mergeCell ref="B3:C11"/>
    <mergeCell ref="B13:D14"/>
    <mergeCell ref="B15:D16"/>
    <mergeCell ref="A47:D48"/>
    <mergeCell ref="B22:C30"/>
    <mergeCell ref="A38:C40"/>
    <mergeCell ref="B31:C3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/>
  <headerFooter>
    <oddFooter>&amp;L651B8F65&amp;C&amp;R3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37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1" t="s">
        <v>120</v>
      </c>
      <c r="B1" s="2"/>
      <c r="C1" s="2"/>
      <c r="D1" s="2"/>
    </row>
    <row r="2" spans="1:4" ht="25.5" customHeight="1">
      <c r="A2" s="3" t="s">
        <v>21</v>
      </c>
      <c r="B2" s="4"/>
      <c r="C2" s="5" t="s">
        <v>60</v>
      </c>
      <c r="D2" s="5" t="s">
        <v>61</v>
      </c>
    </row>
    <row r="3" spans="1:4" ht="29.25" customHeight="1">
      <c r="A3" s="6" t="s">
        <v>121</v>
      </c>
      <c r="B3" s="6"/>
      <c r="C3" s="7">
        <v>1</v>
      </c>
      <c r="D3" s="8">
        <f>IF('розділ 1'!I33&lt;&gt;0,'розділ 1'!J33*100/'розділ 1'!I33,0)</f>
        <v>5.515239477503629</v>
      </c>
    </row>
    <row r="4" spans="1:4" ht="16.5" customHeight="1">
      <c r="A4" s="9" t="s">
        <v>122</v>
      </c>
      <c r="B4" s="10" t="s">
        <v>123</v>
      </c>
      <c r="C4" s="7">
        <v>2</v>
      </c>
      <c r="D4" s="8">
        <f>IF('розділ 1'!I14&lt;&gt;0,'розділ 1'!J14*100/'розділ 1'!I14,0)</f>
        <v>13.414634146341463</v>
      </c>
    </row>
    <row r="5" spans="1:4" ht="16.5" customHeight="1">
      <c r="A5" s="11"/>
      <c r="B5" s="10" t="s">
        <v>124</v>
      </c>
      <c r="C5" s="7">
        <v>3</v>
      </c>
      <c r="D5" s="8">
        <f>IF('розділ 1'!I26&lt;&gt;0,'розділ 1'!J26*100/'розділ 1'!I26,0)</f>
        <v>3.4261241970021414</v>
      </c>
    </row>
    <row r="6" spans="1:4" ht="16.5" customHeight="1">
      <c r="A6" s="11"/>
      <c r="B6" s="12" t="s">
        <v>125</v>
      </c>
      <c r="C6" s="7">
        <v>4</v>
      </c>
      <c r="D6" s="8">
        <f>IF('розділ 1'!I31&lt;&gt;0,'розділ 1'!J31*100/'розділ 1'!I31,0)</f>
        <v>0</v>
      </c>
    </row>
    <row r="7" spans="1:4" ht="16.5" customHeight="1">
      <c r="A7" s="6" t="s">
        <v>126</v>
      </c>
      <c r="B7" s="6"/>
      <c r="C7" s="7">
        <v>5</v>
      </c>
      <c r="D7" s="8">
        <f>IF('розділ 1'!F33&lt;&gt;0,'розділ 1'!G33*100/'розділ 1'!F33,0)</f>
        <v>97.79222743081809</v>
      </c>
    </row>
    <row r="8" spans="1:4" ht="16.5" customHeight="1">
      <c r="A8" s="6" t="s">
        <v>127</v>
      </c>
      <c r="B8" s="6"/>
      <c r="C8" s="7">
        <v>6</v>
      </c>
      <c r="D8" s="13">
        <f>IF('розділ 2'!I43&lt;&gt;0,'розділ 1'!G33/'розділ 2'!I43,0)</f>
        <v>359.27777777777777</v>
      </c>
    </row>
    <row r="9" spans="1:4" ht="25.5" customHeight="1">
      <c r="A9" s="6" t="s">
        <v>128</v>
      </c>
      <c r="B9" s="6"/>
      <c r="C9" s="7">
        <v>7</v>
      </c>
      <c r="D9" s="13">
        <f>IF('розділ 2'!I43&lt;&gt;0,'розділ 1'!E33/'розділ 2'!I43,0)</f>
        <v>397.55555555555554</v>
      </c>
    </row>
    <row r="10" spans="1:4" ht="16.5" customHeight="1">
      <c r="A10" s="14" t="s">
        <v>129</v>
      </c>
      <c r="B10" s="15"/>
      <c r="C10" s="7">
        <v>8</v>
      </c>
      <c r="D10" s="16">
        <v>34</v>
      </c>
    </row>
    <row r="11" spans="1:4" ht="16.5" customHeight="1">
      <c r="A11" s="17" t="s">
        <v>130</v>
      </c>
      <c r="B11" s="17"/>
      <c r="C11" s="7">
        <v>9</v>
      </c>
      <c r="D11" s="16">
        <v>11</v>
      </c>
    </row>
    <row r="12" spans="1:4" ht="16.5" customHeight="1">
      <c r="A12" s="18" t="s">
        <v>131</v>
      </c>
      <c r="B12" s="18"/>
      <c r="C12" s="7">
        <v>10</v>
      </c>
      <c r="D12" s="19">
        <v>30</v>
      </c>
    </row>
    <row r="13" spans="1:4" ht="16.5" customHeight="1">
      <c r="A13" s="18" t="s">
        <v>132</v>
      </c>
      <c r="B13" s="18"/>
      <c r="C13" s="7">
        <v>11</v>
      </c>
      <c r="D13" s="19">
        <v>1</v>
      </c>
    </row>
    <row r="14" spans="1:4" ht="16.5" customHeight="1">
      <c r="A14" s="20" t="s">
        <v>106</v>
      </c>
      <c r="B14" s="20"/>
      <c r="C14" s="7">
        <v>12</v>
      </c>
      <c r="D14" s="19">
        <v>118</v>
      </c>
    </row>
    <row r="15" spans="1:4" ht="16.5" customHeight="1">
      <c r="A15" s="20" t="s">
        <v>107</v>
      </c>
      <c r="B15" s="20"/>
      <c r="C15" s="7">
        <v>13</v>
      </c>
      <c r="D15" s="19">
        <v>30</v>
      </c>
    </row>
    <row r="16" spans="1:4" ht="15" customHeight="1">
      <c r="A16" s="21"/>
      <c r="B16" s="21"/>
      <c r="C16" s="22"/>
      <c r="D16" s="22"/>
    </row>
    <row r="17" spans="1:4" ht="15" customHeight="1">
      <c r="A17" s="21"/>
      <c r="B17" s="21"/>
      <c r="C17" s="22"/>
      <c r="D17" s="22"/>
    </row>
    <row r="18" spans="1:4" ht="15" customHeight="1">
      <c r="A18" s="21"/>
      <c r="B18" s="21"/>
      <c r="C18" s="22"/>
      <c r="D18" s="22"/>
    </row>
    <row r="19" spans="1:5" ht="15.75" customHeight="1">
      <c r="A19" s="23" t="s">
        <v>133</v>
      </c>
      <c r="B19" s="23"/>
      <c r="C19" s="24" t="s">
        <v>134</v>
      </c>
      <c r="D19" s="24"/>
      <c r="E19" s="25"/>
    </row>
    <row r="20" spans="1:5" ht="12.75">
      <c r="A20" s="12"/>
      <c r="B20" s="26" t="s">
        <v>135</v>
      </c>
      <c r="C20" s="27" t="s">
        <v>136</v>
      </c>
      <c r="D20" s="27"/>
      <c r="E20" s="25"/>
    </row>
    <row r="21" spans="1:5" ht="12.75">
      <c r="A21" s="12"/>
      <c r="B21" s="12"/>
      <c r="C21" s="28"/>
      <c r="D21" s="28"/>
      <c r="E21" s="25"/>
    </row>
    <row r="22" spans="1:5" ht="15.75" customHeight="1">
      <c r="A22" s="29" t="s">
        <v>137</v>
      </c>
      <c r="B22" s="30"/>
      <c r="C22" s="31" t="s">
        <v>138</v>
      </c>
      <c r="D22" s="31"/>
      <c r="E22" s="32"/>
    </row>
    <row r="23" spans="1:5" ht="12.75">
      <c r="A23" s="33"/>
      <c r="B23" s="26" t="s">
        <v>135</v>
      </c>
      <c r="C23" s="27" t="s">
        <v>136</v>
      </c>
      <c r="D23" s="27"/>
      <c r="E23" s="25"/>
    </row>
    <row r="24" spans="1:5" ht="12.75">
      <c r="A24" s="34" t="s">
        <v>139</v>
      </c>
      <c r="B24" s="35"/>
      <c r="C24" s="36" t="s">
        <v>140</v>
      </c>
      <c r="D24" s="36"/>
      <c r="E24" s="28"/>
    </row>
    <row r="25" spans="1:5" ht="15.75" customHeight="1">
      <c r="A25" s="37" t="s">
        <v>141</v>
      </c>
      <c r="B25" s="35"/>
      <c r="C25" s="38"/>
      <c r="D25" s="38"/>
      <c r="E25" s="28"/>
    </row>
    <row r="26" spans="1:4" ht="15.75" customHeight="1">
      <c r="A26" s="34" t="s">
        <v>142</v>
      </c>
      <c r="B26" s="39"/>
      <c r="C26" s="38"/>
      <c r="D26" s="38"/>
    </row>
    <row r="28" spans="3:5" ht="12.75" customHeight="1">
      <c r="C28" s="40" t="s">
        <v>143</v>
      </c>
      <c r="D28" s="40"/>
      <c r="E28" s="41"/>
    </row>
  </sheetData>
  <sheetProtection/>
  <mergeCells count="21"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9:B19"/>
    <mergeCell ref="C19:D19"/>
    <mergeCell ref="C20:D20"/>
    <mergeCell ref="C22:D22"/>
    <mergeCell ref="C23:D23"/>
    <mergeCell ref="C24:D24"/>
    <mergeCell ref="C25:D25"/>
    <mergeCell ref="C26:D26"/>
    <mergeCell ref="C28:D28"/>
    <mergeCell ref="A4:A6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/>
  <headerFooter>
    <oddFooter>&amp;L651B8F65&amp;C&amp;R4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Пивовар</cp:lastModifiedBy>
  <cp:lastPrinted>2020-09-01T06:35:57Z</cp:lastPrinted>
  <dcterms:created xsi:type="dcterms:W3CDTF">2004-04-20T14:33:35Z</dcterms:created>
  <dcterms:modified xsi:type="dcterms:W3CDTF">2024-02-21T12:31:41Z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2-азс_04809_4.2023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2210177</vt:i4>
  </property>
  <property fmtid="{D5CDD505-2E9C-101B-9397-08002B2CF9AE}" pid="8" name="Тип зві">
    <vt:lpwstr>2-азс</vt:lpwstr>
  </property>
  <property fmtid="{D5CDD505-2E9C-101B-9397-08002B2CF9AE}" pid="9" name="К.Cу">
    <vt:lpwstr>23649000</vt:lpwstr>
  </property>
  <property fmtid="{D5CDD505-2E9C-101B-9397-08002B2CF9AE}" pid="10" name="Підрозд">
    <vt:lpwstr>Кропивницький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31900344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20ECF3FD</vt:lpwstr>
  </property>
  <property fmtid="{D5CDD505-2E9C-101B-9397-08002B2CF9AE}" pid="17" name="Версія ">
    <vt:lpwstr>3.31.3.2831</vt:lpwstr>
  </property>
  <property fmtid="{D5CDD505-2E9C-101B-9397-08002B2CF9AE}" pid="18" name="I">
    <vt:lpwstr>AD648BF91AAD4185BD2515987D9C85CD_12</vt:lpwstr>
  </property>
  <property fmtid="{D5CDD505-2E9C-101B-9397-08002B2CF9AE}" pid="19" name="KSOProductBuildV">
    <vt:lpwstr>1033-12.2.0.13489</vt:lpwstr>
  </property>
</Properties>
</file>